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firstSheet="5" activeTab="11"/>
  </bookViews>
  <sheets>
    <sheet name="ПФХД" sheetId="1" r:id="rId1"/>
    <sheet name="Раздел 1" sheetId="2" r:id="rId2"/>
    <sheet name="Детализация по КФО" sheetId="3" r:id="rId3"/>
    <sheet name="Раздел 2" sheetId="4" r:id="rId4"/>
    <sheet name="Обоснования (111)" sheetId="5" r:id="rId5"/>
    <sheet name="Обоснования (100,300,850)" sheetId="6" r:id="rId6"/>
    <sheet name="Обоснования (242,244,247)" sheetId="7" r:id="rId7"/>
    <sheet name="Обоснования доходов" sheetId="8" r:id="rId8"/>
    <sheet name="Справочно" sheetId="9" r:id="rId9"/>
    <sheet name="Анализ ФОТ" sheetId="10" r:id="rId10"/>
    <sheet name="Лист согласования" sheetId="11" r:id="rId11"/>
    <sheet name="Протокол изменений" sheetId="12" r:id="rId12"/>
  </sheets>
  <calcPr calcId="124519"/>
</workbook>
</file>

<file path=xl/calcChain.xml><?xml version="1.0" encoding="utf-8"?>
<calcChain xmlns="http://schemas.openxmlformats.org/spreadsheetml/2006/main">
  <c r="H22" i="12"/>
  <c r="G22"/>
  <c r="F22"/>
  <c r="H11"/>
  <c r="G11"/>
  <c r="F11"/>
  <c r="E154" i="10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7"/>
  <c r="E96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P11" i="9"/>
  <c r="O11"/>
  <c r="M11"/>
  <c r="L11"/>
  <c r="J11"/>
  <c r="I11"/>
  <c r="G11"/>
  <c r="E11"/>
  <c r="D11"/>
  <c r="F70" i="8"/>
  <c r="E70"/>
  <c r="D70"/>
  <c r="F60"/>
  <c r="E60"/>
  <c r="D60"/>
  <c r="L34"/>
  <c r="I34"/>
  <c r="F34"/>
  <c r="L26"/>
  <c r="I26"/>
  <c r="F26"/>
  <c r="G301" i="7"/>
  <c r="G291"/>
  <c r="G254"/>
  <c r="G226"/>
  <c r="G216"/>
  <c r="G206"/>
  <c r="G196"/>
  <c r="G185"/>
  <c r="G175"/>
  <c r="G165"/>
  <c r="G155"/>
  <c r="G145"/>
  <c r="G135"/>
  <c r="G123"/>
  <c r="G103"/>
  <c r="G93"/>
  <c r="G83"/>
  <c r="G73"/>
  <c r="G63"/>
  <c r="G53"/>
  <c r="G40"/>
  <c r="G30"/>
  <c r="G11"/>
  <c r="H198" i="5"/>
  <c r="D198"/>
  <c r="H66"/>
  <c r="D66"/>
  <c r="I31" i="4"/>
  <c r="H31"/>
  <c r="G31"/>
  <c r="I27"/>
  <c r="H27"/>
  <c r="G27"/>
  <c r="I24"/>
  <c r="H24"/>
  <c r="G24"/>
  <c r="I21"/>
  <c r="H21"/>
  <c r="G21"/>
  <c r="I17"/>
  <c r="H17"/>
  <c r="G17"/>
  <c r="I14"/>
  <c r="H14"/>
  <c r="G14"/>
  <c r="I13"/>
  <c r="H13"/>
  <c r="G13"/>
  <c r="I7"/>
  <c r="H7"/>
  <c r="G7"/>
  <c r="K8" i="3"/>
  <c r="J8"/>
  <c r="I8"/>
  <c r="H8"/>
  <c r="G8"/>
  <c r="F8"/>
  <c r="H8" i="2"/>
  <c r="G8"/>
  <c r="F8"/>
</calcChain>
</file>

<file path=xl/sharedStrings.xml><?xml version="1.0" encoding="utf-8"?>
<sst xmlns="http://schemas.openxmlformats.org/spreadsheetml/2006/main" count="4330" uniqueCount="1055">
  <si>
    <t>СОГЛАСОВАНО</t>
  </si>
  <si>
    <t>УТВЕРЖДАЮ</t>
  </si>
  <si>
    <t>Заместитель министра образования
Московской области</t>
  </si>
  <si>
    <t>Директор</t>
  </si>
  <si>
    <t>(наименование должности лица, утверждающего документ)</t>
  </si>
  <si>
    <t>Лазарев А.А.</t>
  </si>
  <si>
    <t>Лысиков Александр Иванович</t>
  </si>
  <si>
    <t>(подпись)</t>
  </si>
  <si>
    <t>(расшифровка подписи)</t>
  </si>
  <si>
    <t>"_____" _____________ ______ г.</t>
  </si>
  <si>
    <t>(дата утверждения)</t>
  </si>
  <si>
    <t>План финансово-хозяйственной деятельности</t>
  </si>
  <si>
    <t>ГАПОУ МО "Губернский колледж" на 2022 год и плановый период 2023-2024 годов</t>
  </si>
  <si>
    <t>"17" января 2022 г.</t>
  </si>
  <si>
    <t>Форма по КФД</t>
  </si>
  <si>
    <t>Наименование государственного учреждения:</t>
  </si>
  <si>
    <t>Государственное автономное профессиональное образовательное учреждение Московской области "Губернский колледж"</t>
  </si>
  <si>
    <t>Дата</t>
  </si>
  <si>
    <t>17.01.2022</t>
  </si>
  <si>
    <t>Наименование органа, осуществляющего функции и полномочия учредителя:</t>
  </si>
  <si>
    <t>Министерство образования Московской области</t>
  </si>
  <si>
    <t>по ОКПО</t>
  </si>
  <si>
    <t>68213256</t>
  </si>
  <si>
    <t>Адрес фактического местонахождения государственного учреждения:</t>
  </si>
  <si>
    <t>142214, Московская область, г. Серпухов, ул. Фирсова, д. 5</t>
  </si>
  <si>
    <t>ИНН/КПП</t>
  </si>
  <si>
    <t>5043043960/504301001</t>
  </si>
  <si>
    <t>по ОКЕИ</t>
  </si>
  <si>
    <t>383</t>
  </si>
  <si>
    <t>Подписано. Заверено ЭП.</t>
  </si>
  <si>
    <t>ФИО: Лазарев Андрей Александрович</t>
  </si>
  <si>
    <t>ФИО: Лысиков Александр Иванович</t>
  </si>
  <si>
    <t>Должность: Заместитель министра</t>
  </si>
  <si>
    <t>Должность: Директор</t>
  </si>
  <si>
    <t>Действует c 23.08.2021 15:51:22 по: 23.08.2022 16:01:22</t>
  </si>
  <si>
    <t>Действует c 22.06.2021 13:36:45 по: 22.06.2022 13:40:23</t>
  </si>
  <si>
    <t>Серийный номер: A476FC4308A0CC8417D99E98944BDF753ED3F36F</t>
  </si>
  <si>
    <t>Серийный номер: 5502622B7605FC28747FDD348A707534C40754DC</t>
  </si>
  <si>
    <t>Издатель: ООО ""АйтиКом""</t>
  </si>
  <si>
    <t>Издатель: Общество с ограниченной ответственностью ""Сертум-Про""</t>
  </si>
  <si>
    <t>Время подписания: 21.01.2022 16:37:11</t>
  </si>
  <si>
    <t>Время подписания: 21.01.2022 15:19:58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</si>
  <si>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</si>
  <si>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</si>
  <si>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</si>
  <si>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</si>
  <si>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</si>
  <si>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КЭСР</t>
  </si>
  <si>
    <t>Сумма</t>
  </si>
  <si>
    <t>на 2022 г. текущий финансовый год</t>
  </si>
  <si>
    <t>на 2023 г. первый год планового периода</t>
  </si>
  <si>
    <t>на 2024 г. второй год планового периода</t>
  </si>
  <si>
    <t>Остаток средств на начало текущего финансового года</t>
  </si>
  <si>
    <t>0001</t>
  </si>
  <si>
    <t>х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</si>
  <si>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</si>
  <si>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</si>
  <si>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</si>
  <si>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</si>
  <si>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</si>
  <si>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</si>
  <si>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</si>
  <si>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числе, аренда</t>
  </si>
  <si>
    <t>1110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</si>
  <si>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</si>
  <si>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</si>
  <si>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</si>
  <si>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</si>
  <si>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
субсидии на финансовое обеспечение выполнения государственного (муниципального) задания за счет средств бюджета публично-правового образования, создавшего учреждение</t>
  </si>
  <si>
    <t>1210</t>
  </si>
  <si>
    <t>131</t>
  </si>
  <si>
    <t>доходы от штрафов, пеней, иных сумм принудительного изъятия, всего</t>
  </si>
  <si>
    <t>1300</t>
  </si>
  <si>
    <t>140</t>
  </si>
  <si>
    <t>в том числе, 
неустойки</t>
  </si>
  <si>
    <t>1310</t>
  </si>
  <si>
    <t>141</t>
  </si>
  <si>
    <t>безвозмездные денежные поступления, всего</t>
  </si>
  <si>
    <t>1400</t>
  </si>
  <si>
    <t>150</t>
  </si>
  <si>
    <t>в том числе:
целевые субсидии</t>
  </si>
  <si>
    <t>1410</t>
  </si>
  <si>
    <t>субсидии на осуществление капитальных вложений</t>
  </si>
  <si>
    <t>1420</t>
  </si>
  <si>
    <t>безвозмездные поступления</t>
  </si>
  <si>
    <t>1430</t>
  </si>
  <si>
    <t>пожертвования</t>
  </si>
  <si>
    <t>1440</t>
  </si>
  <si>
    <t>прочие доходы, всего</t>
  </si>
  <si>
    <t>1500</t>
  </si>
  <si>
    <t>180</t>
  </si>
  <si>
    <t>иные доходы</t>
  </si>
  <si>
    <t>1510</t>
  </si>
  <si>
    <t>доходы от операций с активами, всего</t>
  </si>
  <si>
    <t>1900</t>
  </si>
  <si>
    <t>Х</t>
  </si>
  <si>
    <t>прочие поступления, всего</t>
  </si>
  <si>
    <t>1980</t>
  </si>
  <si>
    <t>увеличение остатков денежных средств за счет возврата дебиторской задолженности прошлых лет</t>
  </si>
  <si>
    <t>1982</t>
  </si>
  <si>
    <t>510</t>
  </si>
  <si>
    <t>Расходы, всего</t>
  </si>
  <si>
    <t>2000</t>
  </si>
  <si>
    <t>в том числе:
на выплаты персоналу, всего</t>
  </si>
  <si>
    <t>2100</t>
  </si>
  <si>
    <t>в том числе:
оплата труда</t>
  </si>
  <si>
    <t>2110</t>
  </si>
  <si>
    <t>111</t>
  </si>
  <si>
    <t>211</t>
  </si>
  <si>
    <t>211.00</t>
  </si>
  <si>
    <t>в том числе:
оплата труда Педагогических работников</t>
  </si>
  <si>
    <t>2110.1</t>
  </si>
  <si>
    <t>в том числе Педагогические работники ("Указные")</t>
  </si>
  <si>
    <t>2110.1.1</t>
  </si>
  <si>
    <t>оплата труда Прочих педагогических работников</t>
  </si>
  <si>
    <t>2110.1.2</t>
  </si>
  <si>
    <t>оплата труда Прочего персонала</t>
  </si>
  <si>
    <t>2110.2</t>
  </si>
  <si>
    <t>в том числе: Руководящие работники</t>
  </si>
  <si>
    <t>2110.2.1</t>
  </si>
  <si>
    <t>Административно-управленческий персонал</t>
  </si>
  <si>
    <t>2110.2.2</t>
  </si>
  <si>
    <t>в том числе: АУП "Указные"</t>
  </si>
  <si>
    <t>2110.2.2.1</t>
  </si>
  <si>
    <t>АУП прочие</t>
  </si>
  <si>
    <t>2110.2.2.2</t>
  </si>
  <si>
    <t>Учебно-вспомогательный персонал</t>
  </si>
  <si>
    <t>2110.2.3</t>
  </si>
  <si>
    <t>Младший обслуживающий персонал</t>
  </si>
  <si>
    <t>2110.2.4</t>
  </si>
  <si>
    <t>Работники культуры</t>
  </si>
  <si>
    <t>2110.2.5</t>
  </si>
  <si>
    <t>социальные пособия и компенсация персоналу в денежной форме</t>
  </si>
  <si>
    <t>2110.3</t>
  </si>
  <si>
    <t>266</t>
  </si>
  <si>
    <t>прочие выплаты персоналу, в том числе компенсационного характера, всего</t>
  </si>
  <si>
    <t>2120</t>
  </si>
  <si>
    <t>112</t>
  </si>
  <si>
    <t>в том числе:
прочие несоциальные выплаты персоналу в денежной и натуральной формах, всего</t>
  </si>
  <si>
    <t>2121</t>
  </si>
  <si>
    <t>212</t>
  </si>
  <si>
    <t>212.00</t>
  </si>
  <si>
    <t>транспортные услуги, всего</t>
  </si>
  <si>
    <t>2122</t>
  </si>
  <si>
    <t>222</t>
  </si>
  <si>
    <t>222.00</t>
  </si>
  <si>
    <t>прочие работы, услуги, за исключением разработки проектной и сметной документации для ремонта объектов нефинансовых активов, всего</t>
  </si>
  <si>
    <t>2123</t>
  </si>
  <si>
    <t>226</t>
  </si>
  <si>
    <t>226.00</t>
  </si>
  <si>
    <t>социальное обеспечение населения, в том числе доставка социальных выплат, всего</t>
  </si>
  <si>
    <t>2124</t>
  </si>
  <si>
    <t>260.00</t>
  </si>
  <si>
    <t>социальные компенсации персоналу в натуральной форме</t>
  </si>
  <si>
    <t>2125</t>
  </si>
  <si>
    <t>267</t>
  </si>
  <si>
    <t>иные выплаты, за исключением фонда оплаты труда учреждения, для выполнения отдельных полномочий, всего</t>
  </si>
  <si>
    <t>2130</t>
  </si>
  <si>
    <t>113</t>
  </si>
  <si>
    <t>2131</t>
  </si>
  <si>
    <t>2132</t>
  </si>
  <si>
    <t>2133</t>
  </si>
  <si>
    <t>2134</t>
  </si>
  <si>
    <t>260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</si>
  <si>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</si>
  <si>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</si>
  <si>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</si>
  <si>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в том числе:
на выплаты по оплате труда</t>
  </si>
  <si>
    <t>2141</t>
  </si>
  <si>
    <t>213</t>
  </si>
  <si>
    <t>213.00</t>
  </si>
  <si>
    <t>иные выплаты работникам</t>
  </si>
  <si>
    <t>2142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</si>
  <si>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</si>
  <si>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</si>
  <si>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</si>
  <si>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</si>
  <si>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</si>
  <si>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</si>
  <si>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</si>
  <si>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</si>
  <si>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</si>
  <si>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</si>
  <si>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</si>
  <si>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</si>
  <si>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262, 296</t>
  </si>
  <si>
    <t>296.00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</si>
  <si>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</si>
  <si>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</si>
  <si>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</si>
  <si>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297.00</t>
  </si>
  <si>
    <t>иные выплаты населению</t>
  </si>
  <si>
    <t>2240</t>
  </si>
  <si>
    <t>360</t>
  </si>
  <si>
    <t>уплата налогов, сборов и иных платежей, всего</t>
  </si>
  <si>
    <t>2300</t>
  </si>
  <si>
    <t>850</t>
  </si>
  <si>
    <t>из них:
налог на имущество организаций и земельный налог</t>
  </si>
  <si>
    <t>2310</t>
  </si>
  <si>
    <t>851</t>
  </si>
  <si>
    <t>291</t>
  </si>
  <si>
    <t>290.00</t>
  </si>
  <si>
    <t>иные налоги (включаемые в состав расходов) в бюджеты бюджетной системы Российской Федерации, а также государственная пошлина, всего</t>
  </si>
  <si>
    <t>2320</t>
  </si>
  <si>
    <t>852</t>
  </si>
  <si>
    <t>уплата штрафов (в том числе административных), пеней, иных платежей</t>
  </si>
  <si>
    <t>2330</t>
  </si>
  <si>
    <t>853</t>
  </si>
  <si>
    <t>291 - 297</t>
  </si>
  <si>
    <t>безвозмездные перечисления организациям к физическим лицам</t>
  </si>
  <si>
    <t>2400</t>
  </si>
  <si>
    <t>из них:
гранты, предоставляемые бюджетным учреждениям</t>
  </si>
  <si>
    <t>2410</t>
  </si>
  <si>
    <t>613</t>
  </si>
  <si>
    <t>241</t>
  </si>
  <si>
    <t>241.00</t>
  </si>
  <si>
    <t>гранты, предоставляемые автономным учреждениям</t>
  </si>
  <si>
    <t>2420</t>
  </si>
  <si>
    <t>623</t>
  </si>
  <si>
    <t>гранты, предоставляемые иным некоммерческим организациям (за исключением бюджетных и автономных учреждений)</t>
  </si>
  <si>
    <t>2430</t>
  </si>
  <si>
    <t>634</t>
  </si>
  <si>
    <t>242</t>
  </si>
  <si>
    <t>242.00</t>
  </si>
  <si>
    <t>гранты, предоставляемые другим организациям и физическим лицам</t>
  </si>
  <si>
    <t>2440</t>
  </si>
  <si>
    <t>810</t>
  </si>
  <si>
    <t>взносы в международные организации</t>
  </si>
  <si>
    <t>2450</t>
  </si>
  <si>
    <t>862</t>
  </si>
  <si>
    <t>253</t>
  </si>
  <si>
    <t>253.00</t>
  </si>
  <si>
    <t>в том числе: 
перечисления международным организациям, всего</t>
  </si>
  <si>
    <t>2451</t>
  </si>
  <si>
    <t>иные выплаты текущего характера физическим лицам и организациям, всего</t>
  </si>
  <si>
    <t>2452</t>
  </si>
  <si>
    <t>297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</si>
  <si>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</si>
  <si>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2460</t>
  </si>
  <si>
    <t>863</t>
  </si>
  <si>
    <t>2461</t>
  </si>
  <si>
    <t>259</t>
  </si>
  <si>
    <t>2462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</si>
  <si>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</si>
  <si>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</si>
  <si>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</si>
  <si>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</si>
  <si>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</si>
  <si>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290</t>
  </si>
  <si>
    <t>расходы на закупку товаров, работ, услуг, всего</t>
  </si>
  <si>
    <t>2600</t>
  </si>
  <si>
    <t>в том числе:
закупку научно-исследовательских и опытно-конструкторских работ</t>
  </si>
  <si>
    <t>2610</t>
  </si>
  <si>
    <t>закупку товаров, работ, услуг в целях капитального ремонта государственного (муниципального) имущества</t>
  </si>
  <si>
    <t>2630</t>
  </si>
  <si>
    <t>243</t>
  </si>
  <si>
    <t>2631</t>
  </si>
  <si>
    <t>225,226,228,229</t>
  </si>
  <si>
    <t>229.00</t>
  </si>
  <si>
    <t>закупка товаров, работ, услуг для целей капитальных вложений</t>
  </si>
  <si>
    <t>2632</t>
  </si>
  <si>
    <t>347</t>
  </si>
  <si>
    <t>347.00</t>
  </si>
  <si>
    <t>закупка товаров, работ, услуг для целей капитального ремонта</t>
  </si>
  <si>
    <t>2633</t>
  </si>
  <si>
    <t>344</t>
  </si>
  <si>
    <t>344.00</t>
  </si>
  <si>
    <t>прочую закупку товаров, работ и услуг, всего</t>
  </si>
  <si>
    <t>2640</t>
  </si>
  <si>
    <t>244</t>
  </si>
  <si>
    <t>в том числе:
расходы, всего</t>
  </si>
  <si>
    <t>2641</t>
  </si>
  <si>
    <t>в том числе:
услуги связи, всего</t>
  </si>
  <si>
    <t>2641.01</t>
  </si>
  <si>
    <t>221</t>
  </si>
  <si>
    <t>221.00</t>
  </si>
  <si>
    <t>2641.02</t>
  </si>
  <si>
    <t>коммунальные услуги, всего</t>
  </si>
  <si>
    <t>2641.03</t>
  </si>
  <si>
    <t>223</t>
  </si>
  <si>
    <t>223.00</t>
  </si>
  <si>
    <t>арендная плата за пользование имуществом, всего</t>
  </si>
  <si>
    <t>2641.04</t>
  </si>
  <si>
    <t>224</t>
  </si>
  <si>
    <t>224.00</t>
  </si>
  <si>
    <t>работы, услуги по содержанию имущества, за исключением ремонта (текущего и капитального) и реставрации нефинансовых активов, всего</t>
  </si>
  <si>
    <t>2641.05</t>
  </si>
  <si>
    <t>225</t>
  </si>
  <si>
    <t>225.00</t>
  </si>
  <si>
    <t>2641.06</t>
  </si>
  <si>
    <t>страхование, всего</t>
  </si>
  <si>
    <t>2641.07</t>
  </si>
  <si>
    <t>227</t>
  </si>
  <si>
    <t>227.00</t>
  </si>
  <si>
    <t>ремонт (текущий и капитальный) и реставрация нефинансовых активов, в том числе разработка проектной и сметной документации для ремонта объектов нефинансовых активов, всего</t>
  </si>
  <si>
    <t>2641.08</t>
  </si>
  <si>
    <t>225, 226</t>
  </si>
  <si>
    <t>в том числе:
поступление нефинансовых активов, всего</t>
  </si>
  <si>
    <t>2642</t>
  </si>
  <si>
    <t>в том числе: 
увеличение стоимости основных средств, всего</t>
  </si>
  <si>
    <t>2642.01</t>
  </si>
  <si>
    <t>310</t>
  </si>
  <si>
    <t>310.00</t>
  </si>
  <si>
    <t>увеличение стоимости нематериальных активов, всего</t>
  </si>
  <si>
    <t>2642.02</t>
  </si>
  <si>
    <t>320.00</t>
  </si>
  <si>
    <t>увеличение стоимости непроизводственных активов, всего</t>
  </si>
  <si>
    <t>2642.03</t>
  </si>
  <si>
    <t>330</t>
  </si>
  <si>
    <t>330.00</t>
  </si>
  <si>
    <t>увеличение стоимости лекарственных препаратов и материалов, применяемых в медицинских целях, всего</t>
  </si>
  <si>
    <t>2642.04</t>
  </si>
  <si>
    <t>341</t>
  </si>
  <si>
    <t>341.00</t>
  </si>
  <si>
    <t>увеличение стоимости продуктов питания, всего</t>
  </si>
  <si>
    <t>2642.05</t>
  </si>
  <si>
    <t>342</t>
  </si>
  <si>
    <t>342.00</t>
  </si>
  <si>
    <t>увеличение стоимости горюче-смазочных материалов, всего</t>
  </si>
  <si>
    <t>2642.06</t>
  </si>
  <si>
    <t>343</t>
  </si>
  <si>
    <t>343.00</t>
  </si>
  <si>
    <t>увеличение стоимости строительных материалов, всего</t>
  </si>
  <si>
    <t>2642.07</t>
  </si>
  <si>
    <t>увеличение стоимости мягкого инвентаря, прочих материальных запасов, всего</t>
  </si>
  <si>
    <t>2642.08</t>
  </si>
  <si>
    <t>345,346,349</t>
  </si>
  <si>
    <t>345.00</t>
  </si>
  <si>
    <t>увеличение стоимости материальных запасов для целей капитальных вложений, всего</t>
  </si>
  <si>
    <t>2642.09</t>
  </si>
  <si>
    <t>Увеличение стоимости неисключительных прав на результаты интеллектуальной деятельности с неопределенным сроком полезного использования</t>
  </si>
  <si>
    <t>2642.10</t>
  </si>
  <si>
    <t>353</t>
  </si>
  <si>
    <t>капитальные вложения в объекты государственной (муниципальной) собственности, всего</t>
  </si>
  <si>
    <t>2650</t>
  </si>
  <si>
    <t>400</t>
  </si>
  <si>
    <t>в том числе:
приобретение объектов недвижимого имущества государственными (муниципальными) учреждениями</t>
  </si>
  <si>
    <t>2651</t>
  </si>
  <si>
    <t>406</t>
  </si>
  <si>
    <t>строительство (реконструкция) объектов недвижимого имущества государственными (муниципальными) учреждениями</t>
  </si>
  <si>
    <t>2652</t>
  </si>
  <si>
    <t>407</t>
  </si>
  <si>
    <t>Закупка энергетических ресурсов (КВР 247)</t>
  </si>
  <si>
    <t>2660</t>
  </si>
  <si>
    <t>247</t>
  </si>
  <si>
    <t>Выплаты, уменьшающие доход, всего</t>
  </si>
  <si>
    <t>3000</t>
  </si>
  <si>
    <t>100</t>
  </si>
  <si>
    <t>из них:
налог на прибыль</t>
  </si>
  <si>
    <t>3010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</si>
  <si>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</si>
  <si>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</si>
  <si>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</si>
  <si>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</si>
  <si>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</si>
  <si>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</si>
  <si>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
возврат в бюджет средств субсидии</t>
  </si>
  <si>
    <t>4010</t>
  </si>
  <si>
    <t>610</t>
  </si>
  <si>
    <t>возврат в бюджет средств госзадания</t>
  </si>
  <si>
    <t>4020</t>
  </si>
  <si>
    <t>Детализация по КФО</t>
  </si>
  <si>
    <t>в т.ч. субидия на финансовое обеспечение выполнения государственного задания</t>
  </si>
  <si>
    <t>в т.ч. субидии, предоставляемые в соответствии с абзацем вторым пунка 1 статьи 78.1 Бюджетного кодекса РФ</t>
  </si>
  <si>
    <t>в т.ч. поступления от оказания услуг (выполнения работ) на платной основе и от иной приносящей доход деятельности</t>
  </si>
  <si>
    <t>Раздел 2. Сведения по выплатам на закупки товаров, работ, услуг» (вместо расходов на закупки товаров, работ, услуг</t>
  </si>
  <si>
    <t>№ п/п</t>
  </si>
  <si>
    <t>Год начала закупки</t>
  </si>
  <si>
    <t>Уникальный код</t>
  </si>
  <si>
    <t>на 2022 г. (текущий финансовый год)</t>
  </si>
  <si>
    <t>на 2023 г. (первый год планового периода)</t>
  </si>
  <si>
    <t>на 2024 г. (второй год планового периода)</t>
  </si>
  <si>
    <t>за пределами планового периода</t>
  </si>
  <si>
    <t>1</t>
  </si>
  <si>
    <t>Выплаты на закупку товаров, работ, услуг, всего:</t>
  </si>
  <si>
    <t>26000</t>
  </si>
  <si>
    <t>X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</si>
  <si>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</si>
  <si>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</si>
  <si>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</si>
  <si>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</si>
  <si>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</si>
  <si>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</si>
  <si>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</si>
  <si>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</si>
  <si>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</si>
  <si>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</si>
  <si>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</si>
  <si>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</si>
  <si>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</si>
  <si>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</si>
  <si>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</si>
  <si>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</si>
  <si>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</si>
  <si>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</si>
  <si>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</si>
  <si>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</si>
  <si>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</si>
  <si>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</si>
  <si>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</si>
  <si>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</si>
  <si>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</si>
  <si>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</si>
  <si>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</si>
  <si>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</si>
  <si>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</si>
  <si>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</si>
  <si>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</si>
  <si>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</si>
  <si>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</si>
  <si>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</si>
  <si>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</si>
  <si>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</si>
  <si>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</si>
  <si>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</si>
  <si>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</si>
  <si>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</si>
  <si>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</si>
  <si>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</si>
  <si>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</si>
  <si>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</si>
  <si>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</si>
  <si>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</si>
  <si>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</si>
  <si>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</si>
  <si>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</si>
  <si>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</si>
  <si>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</si>
  <si>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</si>
  <si>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</si>
  <si>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</si>
  <si>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</si>
  <si>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</si>
  <si>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2022</t>
  </si>
  <si>
    <t>2.2</t>
  </si>
  <si>
    <t>26520</t>
  </si>
  <si>
    <t>2023</t>
  </si>
  <si>
    <t>2.3</t>
  </si>
  <si>
    <t>26530</t>
  </si>
  <si>
    <t>2024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</si>
  <si>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</si>
  <si>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</si>
  <si>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</si>
  <si>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</si>
  <si>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</si>
  <si>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</si>
  <si>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</si>
  <si>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</si>
  <si>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</si>
  <si>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</si>
  <si>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(должность)</t>
  </si>
  <si>
    <t>Исполнитель</t>
  </si>
  <si>
    <t>(фамилия, инициалы)</t>
  </si>
  <si>
    <t>(телефон)</t>
  </si>
  <si>
    <t>"______" _________________ 20__ г.</t>
  </si>
  <si>
    <t>(наименование должности уполномоченного лица органа-учредителя)</t>
  </si>
  <si>
    <t>М.П.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</si>
  <si>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</si>
  <si>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</si>
  <si>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</si>
  <si>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</si>
  <si>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</si>
  <si>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</si>
  <si>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</si>
  <si>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Фонд оплаты труда в год</t>
  </si>
  <si>
    <t>Всего</t>
  </si>
  <si>
    <t>в том числе: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</si>
  <si>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</si>
  <si>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</si>
  <si>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</si>
  <si>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2</t>
  </si>
  <si>
    <t>3</t>
  </si>
  <si>
    <t>4</t>
  </si>
  <si>
    <t>5</t>
  </si>
  <si>
    <t>6</t>
  </si>
  <si>
    <t>7</t>
  </si>
  <si>
    <t>8</t>
  </si>
  <si>
    <t>[Не заполнено], [Руководящий персонал], [1-й зам. директора], [свод]</t>
  </si>
  <si>
    <t>[Не заполнено], [Руководящий персонал], [Зам. директора по УМР], [свод]</t>
  </si>
  <si>
    <t>[Не заполнено], [Руководящий персонал], [Зам.директора по УПР], [свод]</t>
  </si>
  <si>
    <t>[Не заполнено], [Руководящий персонал], [Зам. директора по УР], [свод]</t>
  </si>
  <si>
    <t>[Не заполнено], [Руководящий персонал], [Зам.директора по информационным технологиям], [свод]</t>
  </si>
  <si>
    <t>9</t>
  </si>
  <si>
    <t>[Не заполнено], [Руководящий персонал], [Зам. директора по безопасности], [свод]</t>
  </si>
  <si>
    <t>10</t>
  </si>
  <si>
    <t>[Не заполнено], [Руководящий персонал], [Заместитель директора по экономике и госзакупкам], [свод]</t>
  </si>
  <si>
    <t>11</t>
  </si>
  <si>
    <t>[Не заполнено], [Руководящий персонал], [Зам. директора по АХЧ], [свод]</t>
  </si>
  <si>
    <t>36</t>
  </si>
  <si>
    <t>[Не заполнено], [Руководящий персонал], [Начальник экономического отдела], [свод]</t>
  </si>
  <si>
    <t>43</t>
  </si>
  <si>
    <t>[Не заполнено], [Прочий педагогический персонал], [Социальный педагог],</t>
  </si>
  <si>
    <t>[Не заполнено], [Руководящий персонал], [Директор СОШ], [школа]</t>
  </si>
  <si>
    <t>101</t>
  </si>
  <si>
    <t>[Не заполнено], [Руководящий персонал], [Заместитель директора по учебной работе (начальное образование)], [школа]</t>
  </si>
  <si>
    <t>102</t>
  </si>
  <si>
    <t>[Не заполнено], [Руководящий персонал], [Заместитель директора по воспитательной работе (общеобразовательная школа)], [школа]</t>
  </si>
  <si>
    <t>107</t>
  </si>
  <si>
    <t>[Не заполнено], [Прочий педагогический персонал], [Педагог-психолог],</t>
  </si>
  <si>
    <t>[Не заполнено], [Прочий педагогический персонал], [Воспитатель ГПД],</t>
  </si>
  <si>
    <t>135</t>
  </si>
  <si>
    <t>[Не заполнено], [Прочий педагогический персонал], [Музыкальный руководитель],</t>
  </si>
  <si>
    <t>136</t>
  </si>
  <si>
    <t>[Не заполнено], [Прочий педагогический персонал], [Педагог-организатор],</t>
  </si>
  <si>
    <t>137</t>
  </si>
  <si>
    <t>[Не заполнено], [Прочий педагогический персонал], [Учитель-логопед],</t>
  </si>
  <si>
    <t>158</t>
  </si>
  <si>
    <t>[Не заполнено], [Руководящий персонал], [Заведующий буфетом], [колледж]</t>
  </si>
  <si>
    <t>159</t>
  </si>
  <si>
    <t>[Не заполнено], [Руководящий персонал], [Зав.практикой], [колледж]</t>
  </si>
  <si>
    <t>160</t>
  </si>
  <si>
    <t>[Не заполнено], [Руководящий персонал], [Руководитель структурного подразделения АВТОШКОЛА], [колледж]</t>
  </si>
  <si>
    <t>161</t>
  </si>
  <si>
    <t>[Не заполнено], [Руководящий персонал], [Зав.мастерской дизайна и рекламы], [колледж]</t>
  </si>
  <si>
    <t>162</t>
  </si>
  <si>
    <t>[Не заполнено], [Руководящий персонал], [Зав.учебным полигоном], [колледж]</t>
  </si>
  <si>
    <t>163</t>
  </si>
  <si>
    <t>[Не заполнено], [Руководящий персонал], [Зав.мастерской т/о автомобилей], [колледж]</t>
  </si>
  <si>
    <t>164</t>
  </si>
  <si>
    <t>[Не заполнено], [Руководящий персонал], [Зав.автотехцентра], [колледж]</t>
  </si>
  <si>
    <t>166</t>
  </si>
  <si>
    <t>[Не заполнено], [Прочий педагогический персонал], [Педагог организатор], [колледж]</t>
  </si>
  <si>
    <t>170</t>
  </si>
  <si>
    <t>[Не заполнено], [Учебно-вспомогательный персонал], [Кинолог], [колледж]</t>
  </si>
  <si>
    <t>171</t>
  </si>
  <si>
    <t>[Не заполнено], [Учебно-вспомогательный персонал], [Тьютор],</t>
  </si>
  <si>
    <t>172</t>
  </si>
  <si>
    <t>[Не заполнено], [Учебно-вспомогательный персонал], [Документовед], [колледж]</t>
  </si>
  <si>
    <t>174</t>
  </si>
  <si>
    <t>[Не заполнено], [Учебно-вспомогательный персонал], [Инженер-механик], [колледж]</t>
  </si>
  <si>
    <t>175</t>
  </si>
  <si>
    <t>[Не заполнено], [Учебно-вспомогательный персонал], [Помощник директора], [колледж]</t>
  </si>
  <si>
    <t>176</t>
  </si>
  <si>
    <t>[Не заполнено], [Учебно-вспомогательный персонал], [Старшая медицинская сестра], [колледж]</t>
  </si>
  <si>
    <t>177</t>
  </si>
  <si>
    <t>[Не заполнено], [Учебно-вспомогательный персонал], [Медицинская сестра], [колледж]</t>
  </si>
  <si>
    <t>178</t>
  </si>
  <si>
    <t>[Не заполнено], [Младший обслуживающий персонал], [Инструктор по вождению], [колледж]</t>
  </si>
  <si>
    <t>179</t>
  </si>
  <si>
    <t>[Не заполнено], [Прочий педагогический персонал], [Мастер производственного обучения], [колледж]</t>
  </si>
  <si>
    <t>[Не заполнено], [Младший обслуживающий персонал], [Костюмер], [колледж]</t>
  </si>
  <si>
    <t>181</t>
  </si>
  <si>
    <t>[Не заполнено], [Младший обслуживающий персонал], [Дворник], [колледж]</t>
  </si>
  <si>
    <t>182</t>
  </si>
  <si>
    <t>[Не заполнено], [Младший обслуживающий персонал], [Садовник], [колледж]</t>
  </si>
  <si>
    <t>184</t>
  </si>
  <si>
    <t>[Не заполнено], [Прочий педагогический персонал], [Мастер производственного обучения],</t>
  </si>
  <si>
    <t>185</t>
  </si>
  <si>
    <t>[Не заполнено], [Учебно-вспомогательный персонал], [Ведущий механик],</t>
  </si>
  <si>
    <t>186</t>
  </si>
  <si>
    <t>[Не заполнено], [Руководящий персонал], [Директор],</t>
  </si>
  <si>
    <t>187</t>
  </si>
  <si>
    <t>[Не заполнено], [Учебно-вспомогательный персонал], [Механик],</t>
  </si>
  <si>
    <t>188</t>
  </si>
  <si>
    <t>[Не заполнено], [Педагогические работников ("указные")], [Учитель],</t>
  </si>
  <si>
    <t>190</t>
  </si>
  <si>
    <t>191</t>
  </si>
  <si>
    <t>195</t>
  </si>
  <si>
    <t>[Не заполнено], [Педагогические работников ("указные")], [Преподаватели спец.дисциплин],</t>
  </si>
  <si>
    <t>196</t>
  </si>
  <si>
    <t>[Не заполнено], [Педагогические работников ("указные")], [Преподаватель (общ.дисц.) 1 кат.],</t>
  </si>
  <si>
    <t>197</t>
  </si>
  <si>
    <t>[Не заполнено], [Педагогические работников ("указные")], [Преподаватель (спец.дисц.) первая категория],</t>
  </si>
  <si>
    <t>198</t>
  </si>
  <si>
    <t>[Не заполнено], [Педагогические работников ("указные")], [Преподаватель (общ.дисц.) выс.кат.],</t>
  </si>
  <si>
    <t>199</t>
  </si>
  <si>
    <t>[Не заполнено], [Педагогические работников ("указные")], [Преподаватель (спец.дисц.) выс.кат.],</t>
  </si>
  <si>
    <t>201</t>
  </si>
  <si>
    <t>[Не заполнено], [Педагогические работников ("указные")], [Преподаватели общеобразовательных дисциплин],</t>
  </si>
  <si>
    <t>202</t>
  </si>
  <si>
    <t>204</t>
  </si>
  <si>
    <t>[Не заполнено], [Педагогические работников ("указные")], [Преподаватель (спец.дисц., стаж 5-10)],</t>
  </si>
  <si>
    <t>205</t>
  </si>
  <si>
    <t>[Не заполнено], [Педагогические работников ("указные")], [Преподаватель (общ.дисц.) первая категория],</t>
  </si>
  <si>
    <t>207</t>
  </si>
  <si>
    <t>[Не заполнено], [Педагогические работников ("указные")], [Преподаватель (спец.дисц., стаж 0-3)],</t>
  </si>
  <si>
    <t>209</t>
  </si>
  <si>
    <t>Итого:</t>
  </si>
  <si>
    <t>субсидии на выполнение государственного (муниципального) задания</t>
  </si>
  <si>
    <t>[Не заполнено], [Руководящий персонал], [Директор ( высшая квалификационная категория)], [свод]</t>
  </si>
  <si>
    <t>[Не заполнено], [Руководящий персонал], [Зам.директора по УВР], [свод]</t>
  </si>
  <si>
    <t>12</t>
  </si>
  <si>
    <t>[Не заполнено], [Руководящий персонал], [Заведующий хозяйством], [свод]</t>
  </si>
  <si>
    <t>13</t>
  </si>
  <si>
    <t>[Не заполнено], [Руководящий персонал], [Заведующий общежитием г.Серпухов], [свод]</t>
  </si>
  <si>
    <t>14</t>
  </si>
  <si>
    <t>[Не заполнено], [Руководящий персонал], [Заведующий общежитием г.Протвино], [свод]</t>
  </si>
  <si>
    <t>15</t>
  </si>
  <si>
    <t>[Не заполнено], [Руководящий персонал], [Руководитель структурного подразделения], [свод]</t>
  </si>
  <si>
    <t>16</t>
  </si>
  <si>
    <t>[Не заполнено], [Руководящий персонал], [Начальник штаба ГО], [свод]</t>
  </si>
  <si>
    <t>17</t>
  </si>
  <si>
    <t>[Не заполнено], [Руководящий персонал], [Заведующий отделом документооборота], [свод]</t>
  </si>
  <si>
    <t>18</t>
  </si>
  <si>
    <t>[Не заполнено], [Руководящий персонал], [Начальник отдела кадров], [свод]</t>
  </si>
  <si>
    <t>19</t>
  </si>
  <si>
    <t>[Не заполнено], [Руководящий персонал], [Начальник учебного отдела], [свод]</t>
  </si>
  <si>
    <t>20</t>
  </si>
  <si>
    <t>[Не заполнено], [Руководящий персонал], [Заведующий методическим кабинетом], [свод]</t>
  </si>
  <si>
    <t>21</t>
  </si>
  <si>
    <t>[Не заполнено], [Руководящий персонал], [Заведующий архивом], [свод]</t>
  </si>
  <si>
    <t>22</t>
  </si>
  <si>
    <t>[Не заполнено], [Руководящий персонал], [Шеф-повар], [свод]</t>
  </si>
  <si>
    <t>23</t>
  </si>
  <si>
    <t>[Не заполнено], [Руководящий персонал], [Заведующий складом], [свод]</t>
  </si>
  <si>
    <t>24</t>
  </si>
  <si>
    <t>[Не заполнено], [Руководящий персонал], [Зав.мастерской парикмахерского искусства], [свод]</t>
  </si>
  <si>
    <t>25</t>
  </si>
  <si>
    <t>[Не заполнено], [Руководящий персонал], [Зав.мастерской поварского и кондитерского дела], [свод]</t>
  </si>
  <si>
    <t>26</t>
  </si>
  <si>
    <t>[Не заполнено], [Руководящий персонал], [Зав.мастерской дизайна и рекламы], [свод]</t>
  </si>
  <si>
    <t>27</t>
  </si>
  <si>
    <t>[Не заполнено], [Руководящий персонал], [Зав.мастерской технологии моды WS], [свод]</t>
  </si>
  <si>
    <t>28</t>
  </si>
  <si>
    <t>[Не заполнено], [Руководящий персонал], [Зав.мастерской т/о автомобилей], [свод]</t>
  </si>
  <si>
    <t>29</t>
  </si>
  <si>
    <t>[Не заполнено], [Руководящий персонал], [Зав.мастерской сварочного производства], [свод]</t>
  </si>
  <si>
    <t>30</t>
  </si>
  <si>
    <t>[Не заполнено], [Руководящий персонал], [зав.мастерской слесарного производства BOCH], [свод]</t>
  </si>
  <si>
    <t>31</t>
  </si>
  <si>
    <t>[Не заполнено], [Руководящий персонал], [Зав.учебного автотехцентра], [свод]</t>
  </si>
  <si>
    <t>32</t>
  </si>
  <si>
    <t>[Не заполнено], [Руководящий персонал], [Зав.лабораторией МЧС], [свод]</t>
  </si>
  <si>
    <t>33</t>
  </si>
  <si>
    <t>[Не заполнено], [Руководящий персонал], [Зав.кинологическим центром], [свод]</t>
  </si>
  <si>
    <t>34</t>
  </si>
  <si>
    <t>[Не заполнено], [Руководящий персонал], [Зав.мастерской электрооборудования], [свод]</t>
  </si>
  <si>
    <t>35</t>
  </si>
  <si>
    <t>[Не заполнено], [Руководящий персонал], [Зав.практикой], [свод]</t>
  </si>
  <si>
    <t>37</t>
  </si>
  <si>
    <t>[Не заполнено], [Руководящий персонал], [Начальник отдела по содействию в трудоустройстве выпускников и профориентации], [свод]</t>
  </si>
  <si>
    <t>38</t>
  </si>
  <si>
    <t>[Не заполнено], [Руководящий персонал], [Главный инженер], [свод]</t>
  </si>
  <si>
    <t>39</t>
  </si>
  <si>
    <t>[Не заполнено], [Руководящий персонал], [Руководитель транспортного отдела], [свод]</t>
  </si>
  <si>
    <t>40</t>
  </si>
  <si>
    <t>[Не заполнено], [Руководящий персонал], [Начальник гаража], [свод]</t>
  </si>
  <si>
    <t>41</t>
  </si>
  <si>
    <t>[Не заполнено], [Прочий педагогический персонал], [Методист],</t>
  </si>
  <si>
    <t>45</t>
  </si>
  <si>
    <t>[Не заполнено], [Прочий педагогический персонал], [Воспитатель общежития],</t>
  </si>
  <si>
    <t>47</t>
  </si>
  <si>
    <t>[Не заполнено], [Прочий педагогический персонал], [Помощник воспитателя],</t>
  </si>
  <si>
    <t>49</t>
  </si>
  <si>
    <t>[Не заполнено], [Прочий педагогический персонал], [Специалист по воинскому учету],</t>
  </si>
  <si>
    <t>50</t>
  </si>
  <si>
    <t>51</t>
  </si>
  <si>
    <t>[Не заполнено], [Учебно-вспомогательный персонал], [Техник], [свод]</t>
  </si>
  <si>
    <t>54</t>
  </si>
  <si>
    <t>[Не заполнено], [Учебно-вспомогательный персонал], [Ведущий специалист по закупкам], [свод]</t>
  </si>
  <si>
    <t>55</t>
  </si>
  <si>
    <t>[Не заполнено], [Учебно-вспомогательный персонал], [Ведущий юрисконсульт], [свод]</t>
  </si>
  <si>
    <t>56</t>
  </si>
  <si>
    <t>[Не заполнено], [Учебно-вспомогательный персонал], [Документовед колледжа], [свод]</t>
  </si>
  <si>
    <t>57</t>
  </si>
  <si>
    <t>[Не заполнено], [Учебно-вспомогательный персонал], [Секретарь учебной части колледжа], [свод]</t>
  </si>
  <si>
    <t>58</t>
  </si>
  <si>
    <t>[Не заполнено], [Учебно-вспомогательный персонал], [Секретарь], [свод]</t>
  </si>
  <si>
    <t>61</t>
  </si>
  <si>
    <t>[Не заполнено], [Учебно-вспомогательный персонал], [Техник 1 категории (кабинета информтики)], [свод]</t>
  </si>
  <si>
    <t>62</t>
  </si>
  <si>
    <t>[Не заполнено], [Учебно-вспомогательный персонал], [Инженер (кабинета информатики)], [свод]</t>
  </si>
  <si>
    <t>63</t>
  </si>
  <si>
    <t>[Не заполнено], [Учебно-вспомогательный персонал], [Ведущий программист], [свод]</t>
  </si>
  <si>
    <t>65</t>
  </si>
  <si>
    <t>[Не заполнено], [Учебно-вспомогательный персонал], [Инженер программист], [свод]</t>
  </si>
  <si>
    <t>66</t>
  </si>
  <si>
    <t>[Не заполнено], [Учебно-вспомогательный персонал], [Механик учебно-производственных мастерских], [свод]</t>
  </si>
  <si>
    <t>69</t>
  </si>
  <si>
    <t>[Не заполнено], [Работники культуры], [Заведующий библиотекой], [свод]</t>
  </si>
  <si>
    <t>70</t>
  </si>
  <si>
    <t>[Не заполнено], [Работники культуры], [Ведущий библиотекарь], [свод]</t>
  </si>
  <si>
    <t>72</t>
  </si>
  <si>
    <t>[Не заполнено], [Учебно-вспомогательный персонал], [Ведущий экономист], [свод]</t>
  </si>
  <si>
    <t>73</t>
  </si>
  <si>
    <t>[Не заполнено], [Учебно-вспомогательный персонал], [Калькулятор], [свод]</t>
  </si>
  <si>
    <t>74</t>
  </si>
  <si>
    <t>[Не заполнено], [Младший обслуживающий персонал], [Повар],</t>
  </si>
  <si>
    <t>76</t>
  </si>
  <si>
    <t>[Не заполнено], [Младший обслуживающий персонал], [Водитель 4 разряда],</t>
  </si>
  <si>
    <t>77</t>
  </si>
  <si>
    <t>[Не заполнено], [Младший обслуживающий персонал], [Водитель 6 разряда],</t>
  </si>
  <si>
    <t>78</t>
  </si>
  <si>
    <t>[Не заполнено], [Младший обслуживающий персонал], [Комендант общежития],</t>
  </si>
  <si>
    <t>79</t>
  </si>
  <si>
    <t>[Не заполнено], [Младший обслуживающий персонал], [Дежурный по зданию],</t>
  </si>
  <si>
    <t>80</t>
  </si>
  <si>
    <t>[Не заполнено], [Младший обслуживающий персонал], [Дежурный по общежитию г.Серпухов],</t>
  </si>
  <si>
    <t>82</t>
  </si>
  <si>
    <t>[Не заполнено], [Младший обслуживающий персонал], [Паспортист],</t>
  </si>
  <si>
    <t>84</t>
  </si>
  <si>
    <t>[Не заполнено], [Младший обслуживающий персонал], [Электорогазосварщик],</t>
  </si>
  <si>
    <t>88</t>
  </si>
  <si>
    <t>[Не заполнено], [Младший обслуживающий персонал], [Слесарь электрик по ремонту эл.оборуд.],</t>
  </si>
  <si>
    <t>89</t>
  </si>
  <si>
    <t>[Не заполнено], [Младший обслуживающий персонал], [Слесарь-электрик],</t>
  </si>
  <si>
    <t>94</t>
  </si>
  <si>
    <t>[Не заполнено], [Младший обслуживающий персонал], [Рабочий по комплексному обслуживанию зданий],</t>
  </si>
  <si>
    <t>114</t>
  </si>
  <si>
    <t>[Не заполнено], [Учебно-вспомогательный персонал], [Специалист по кадровому делопроизводству], [школа]</t>
  </si>
  <si>
    <t>117</t>
  </si>
  <si>
    <t>[Не заполнено], [Учебно-вспомогательный персонал], [Лаборант], [школа]</t>
  </si>
  <si>
    <t>118</t>
  </si>
  <si>
    <t>[Не заполнено], [Работники культуры], [Библиотекарь], [школа]</t>
  </si>
  <si>
    <t>125</t>
  </si>
  <si>
    <t>[Не заполнено], [Младший обслуживающий персонал], [Плотник],</t>
  </si>
  <si>
    <t>138</t>
  </si>
  <si>
    <t>[Не заполнено], [Прочий педагогический персонал], [Воспитатель дошкольного учреждения],</t>
  </si>
  <si>
    <t>139</t>
  </si>
  <si>
    <t>[Не заполнено], [Прочий педагогический персонал], [Младший воспитатель д/у],</t>
  </si>
  <si>
    <t>145</t>
  </si>
  <si>
    <t>[Не заполнено], [Учебно-вспомогательный персонал], [Врач - специалист], [детсад]</t>
  </si>
  <si>
    <t>146</t>
  </si>
  <si>
    <t>[Не заполнено], [Учебно-вспомогательный персонал], [Медицинская сестра], [детсад]</t>
  </si>
  <si>
    <t>149</t>
  </si>
  <si>
    <t>[Не заполнено], [Младший обслуживающий персонал], [Кухонный рабочий],</t>
  </si>
  <si>
    <t>151</t>
  </si>
  <si>
    <t>[Не заполнено], [Младший обслуживающий персонал], [Кастелянша],</t>
  </si>
  <si>
    <t>152</t>
  </si>
  <si>
    <t>[Не заполнено], [Младший обслуживающий персонал], [Рабочий по стирке белья],</t>
  </si>
  <si>
    <t>153</t>
  </si>
  <si>
    <t>[Не заполнено], [Младший обслуживающий персонал], [Слесарь-сантехник],</t>
  </si>
  <si>
    <t>157</t>
  </si>
  <si>
    <t>[Не заполнено], [Младший обслуживающий персонал], [Дворник],</t>
  </si>
  <si>
    <t>189</t>
  </si>
  <si>
    <t>192</t>
  </si>
  <si>
    <t>193</t>
  </si>
  <si>
    <t>194</t>
  </si>
  <si>
    <t>200</t>
  </si>
  <si>
    <t>203</t>
  </si>
  <si>
    <t>[Не заполнено], [Педагогические работников ("указные")], [Преподаватель (общ.дисц., стаж 5-10)],</t>
  </si>
  <si>
    <t>206</t>
  </si>
  <si>
    <t>208</t>
  </si>
  <si>
    <t>[Не заполнено], [Педагогические работников ("указные")], [Преподаватель (общ.дисц., стаж 0-3)],</t>
  </si>
  <si>
    <t>210</t>
  </si>
  <si>
    <t>[Не заполнено], [Педагогические работников ("указные")], [Преподаватель (спец.дисц., стаж 3-5)],</t>
  </si>
  <si>
    <t>1.2. Расчеты (обоснования) выплат персоналу при направлении в служебные командировки (212)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</si>
  <si>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</si>
  <si>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</si>
  <si>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</si>
  <si>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</si>
  <si>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</si>
  <si>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[Проезд к месту командировки и обратно]</t>
  </si>
  <si>
    <t>1.2. Расчеты (обоснования) выплат персоналу при направлении в служебные командировки (222)</t>
  </si>
  <si>
    <t>1.3. Расчеты (обоснования) социальных выплат персоналу ()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</si>
  <si>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</si>
  <si>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</si>
  <si>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</si>
  <si>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1.3. Расчеты (обоснования) выплат персоналу по уходу за ребенком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</si>
  <si>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</si>
  <si>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</si>
  <si>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</si>
  <si>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</si>
  <si>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[Бюджет пенсионного фонда РФ]</t>
  </si>
  <si>
    <t>[Бюджет Федерального фонда обязательного медицинского страхования]</t>
  </si>
  <si>
    <t>[Бюджет фонда социального страхования РФ]</t>
  </si>
  <si>
    <t>2. Расчеты (обоснования) расходов на социальные и иные выплаты населению (264)</t>
  </si>
  <si>
    <t>Размер одной выплаты, руб</t>
  </si>
  <si>
    <t>Количество выплат в год</t>
  </si>
  <si>
    <t>Общая сумма выплат, руб (гр.3 х гр.4)</t>
  </si>
  <si>
    <t>[Расходы на социальные выплаты гражданам (в денежной форме) (320)																					], [оплата больничных листов]</t>
  </si>
  <si>
    <t>субсидии на иные цели</t>
  </si>
  <si>
    <t>2. Расчеты (обоснования) расходов на социальные и иные выплаты населению ()</t>
  </si>
  <si>
    <t>3. Расчеты (обоснования) расходов на оплату налогов, сборов и иных платежей (297)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</si>
  <si>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</si>
  <si>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</si>
  <si>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</si>
  <si>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[Прочие налоги и сборы], [Исполнительный лист]</t>
  </si>
  <si>
    <t>3. Расчеты (обоснования) расходов на оплату налогов, сборов и иных платежей (291)</t>
  </si>
  <si>
    <t>[Транспортный налог], [транспортный налог]</t>
  </si>
  <si>
    <t>3. Расчеты (обоснования) расходов на оплату налогов, сборов и иных платежей ()</t>
  </si>
  <si>
    <t>[Налог на имущество], [налог на имущество]</t>
  </si>
  <si>
    <t>4. Расчеты (обоснования) расходов на безвозмездные перечисления организациям</t>
  </si>
  <si>
    <t>5. Расчеты (обоснования) прочих расходов (кроме расходов на закупку товаров, работ, услуг)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</si>
  <si>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</si>
  <si>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</si>
  <si>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</si>
  <si>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</si>
  <si>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</si>
  <si>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</t>
  </si>
  <si>
    <t>2020</t>
  </si>
  <si>
    <t>6. Расчеты (обоснования) расходов на закупки товаров, работ, услуг ()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</si>
  <si>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</si>
  <si>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[перенос с КВР 247 на КВР 244 оплату горячей воды] [223]</t>
  </si>
  <si>
    <t>6. Расчеты (обоснования) расходов на закупки товаров, работ, услуг (225)</t>
  </si>
  <si>
    <t>[Расходы на закупки товаров, работ, услуг] [содержание имущества] [Соглашение № 014-с-471/6 от 08.07.2021] [225]</t>
  </si>
  <si>
    <t>2021</t>
  </si>
  <si>
    <t>6. Расчеты (обоснования) расходов на закупки товаров, работ, услуг (226)</t>
  </si>
  <si>
    <t>[Расходы на закупки товаров, работ, услуг] [прочие услуги] [226]</t>
  </si>
  <si>
    <t>[Расходы на закупки товаров, работ, услуг] [Договор на проживание конкурсантов] [226]</t>
  </si>
  <si>
    <t>6. Расчеты (обоснования) расходов на закупки товаров, работ, услуг (310)</t>
  </si>
  <si>
    <t>[Расходы на закупки товаров, работ, услуг] [основные средства] [310]</t>
  </si>
  <si>
    <t>6. Расчеты (обоснования) расходов на закупки товаров, работ, услуг (341)</t>
  </si>
  <si>
    <t>[Расходы на закупки товаров, работ, услуг] [медикаменты] [341]</t>
  </si>
  <si>
    <t>6. Расчеты (обоснования) расходов на закупки товаров, работ, услуг (342)</t>
  </si>
  <si>
    <t>[Расходы на закупки товаров, работ, услуг] [продукты питания ПД] [342]</t>
  </si>
  <si>
    <t>6. Расчеты (обоснования) расходов на закупки товаров, работ, услуг (343)</t>
  </si>
  <si>
    <t>[Расходы на закупки товаров, работ, услуг] [ГСМ] [343]</t>
  </si>
  <si>
    <t>6. Расчеты (обоснования) расходов на закупки товаров, работ, услуг (344)</t>
  </si>
  <si>
    <t>[Расходы на закупки товаров, работ, услуг] [стройматериалы] [344]</t>
  </si>
  <si>
    <t>6. Расчеты (обоснования) расходов на закупки товаров, работ, услуг (346)</t>
  </si>
  <si>
    <t>[Расходы на закупки товаров, работ, услуг] [расходные материалы] [346]</t>
  </si>
  <si>
    <t>6. Расчеты (обоснования) расходов на закупки товаров, работ, услуг (222)</t>
  </si>
  <si>
    <t>[Расходы на закупки товаров, работ, услуг] [транспортные услуги] [222]</t>
  </si>
  <si>
    <t>6. Расчеты (обоснования) расходов на закупки товаров, работ, услуг (227)</t>
  </si>
  <si>
    <t>[Расходы на закупки товаров, работ, услуг] [ОСАГО] [227]</t>
  </si>
  <si>
    <t>6. Расчеты (обоснования) расходов на закупки товаров, работ, услуг (345)</t>
  </si>
  <si>
    <t>[Расходы на закупки товаров, работ, услуг] [мягкий инвентарь] [345]</t>
  </si>
  <si>
    <t>[Расходы на закупки товаров, работ, услуг] [Соглашению от 09.12.2021 № 014-с-752/10] [226]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</si>
  <si>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</si>
  <si>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</si>
  <si>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</si>
  <si>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2022 год (на текущий финансовый год)</t>
  </si>
  <si>
    <t>на 2023 год (на первый год планового периода)</t>
  </si>
  <si>
    <t>на 2024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</si>
  <si>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</si>
  <si>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</si>
  <si>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</si>
  <si>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</si>
  <si>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</si>
  <si>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</si>
  <si>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</si>
  <si>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Обучение на платной основе</t>
  </si>
  <si>
    <t>Оплата за ГПД</t>
  </si>
  <si>
    <t>Оплата за питание д/у</t>
  </si>
  <si>
    <t>Проживание в общежитии (физ.лица)</t>
  </si>
  <si>
    <t>Проживание в общежитии (Студенты) Серпухов</t>
  </si>
  <si>
    <t>Проживание в общежитии (Студенты) Протвино</t>
  </si>
  <si>
    <t>Оплата за питание (начальная школа)</t>
  </si>
  <si>
    <t>Обучение на платной основе (а/ш)</t>
  </si>
  <si>
    <t>2.2. Расчет доходов от оказания услуг (выполнения работ) в рамках установленного государственного задания</t>
  </si>
  <si>
    <t>ГЗ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</si>
  <si>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</si>
  <si>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</si>
  <si>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</si>
  <si>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</si>
  <si>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</si>
  <si>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</si>
  <si>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бр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</si>
  <si>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</si>
  <si>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</si>
  <si>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Спонсорская помощь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</si>
  <si>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</si>
  <si>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</si>
  <si>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</si>
  <si>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</si>
  <si>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</si>
  <si>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</si>
  <si>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Показатели по поступлениям и выплатам учреждения на 2022 год и плановый период 2023 - 2024 годов (Таблица 2)</t>
  </si>
  <si>
    <t>Объем финансового обеспечения, рублей (с точностью до двух знаков после запятой - 0,00)</t>
  </si>
  <si>
    <t>2022 финансовый год</t>
  </si>
  <si>
    <t>плановый период</t>
  </si>
  <si>
    <t>2023 года</t>
  </si>
  <si>
    <t>2024 года</t>
  </si>
  <si>
    <t>Субсидия на финансовое обеспечение выполнения государственного задания</t>
  </si>
  <si>
    <t>Субсидии, предоставляемые в соответствии с абз. 2 п. 1 статьи 78.1 БК РФ(иные субсидии)</t>
  </si>
  <si>
    <t>Субсидии на осуществление капитальных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</si>
  <si>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</si>
  <si>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</si>
  <si>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>в т.ч. на просроченную кредиторскую задолженность</t>
  </si>
  <si>
    <t>Из них гранты</t>
  </si>
  <si>
    <t>Анализ ФОТ</t>
  </si>
  <si>
    <t>Группа персонала</t>
  </si>
  <si>
    <t>Средняя численность</t>
  </si>
  <si>
    <t>Фон оплаты труда (лимит)</t>
  </si>
  <si>
    <t>Фон оплаты труда (план)</t>
  </si>
  <si>
    <t>Отклонение</t>
  </si>
  <si>
    <t>Заведующий библиотекой</t>
  </si>
  <si>
    <t>Ведущий библиотекарь</t>
  </si>
  <si>
    <t>Библиотекарь</t>
  </si>
  <si>
    <t>Прочий педагогический персонал</t>
  </si>
  <si>
    <t>Методист</t>
  </si>
  <si>
    <t>Социальный педагог</t>
  </si>
  <si>
    <t>Воспитатель общежития</t>
  </si>
  <si>
    <t>Помощник воспитателя</t>
  </si>
  <si>
    <t>Специалист по воинскому учету</t>
  </si>
  <si>
    <t>Мастер производственного обучения</t>
  </si>
  <si>
    <t>Педагог-психолог</t>
  </si>
  <si>
    <t>Воспитатель ГПД</t>
  </si>
  <si>
    <t>Музыкальный руководитель</t>
  </si>
  <si>
    <t>Педагог-организатор</t>
  </si>
  <si>
    <t>Учитель-логопед</t>
  </si>
  <si>
    <t>Воспитатель дошкольного учреждения</t>
  </si>
  <si>
    <t>Младший воспитатель д/у</t>
  </si>
  <si>
    <t>Педагог организатор</t>
  </si>
  <si>
    <t>Повар</t>
  </si>
  <si>
    <t>Водитель 4 разряда</t>
  </si>
  <si>
    <t>Водитель 6 разряда</t>
  </si>
  <si>
    <t>Комендант общежития</t>
  </si>
  <si>
    <t>Дежурный по зданию</t>
  </si>
  <si>
    <t>Дежурный по общежитию г.Серпухов</t>
  </si>
  <si>
    <t>Паспортист</t>
  </si>
  <si>
    <t>Электорогазосварщик</t>
  </si>
  <si>
    <t>Слесарь электрик по ремонту эл.оборуд.</t>
  </si>
  <si>
    <t>Слесарь-электрик</t>
  </si>
  <si>
    <t>Рабочий по комплексному обслуживанию зданий</t>
  </si>
  <si>
    <t>Плотник</t>
  </si>
  <si>
    <t>Кухонный рабочий</t>
  </si>
  <si>
    <t>Кастелянша</t>
  </si>
  <si>
    <t>Рабочий по стирке белья</t>
  </si>
  <si>
    <t>Слесарь-сантехник</t>
  </si>
  <si>
    <t>Дворник</t>
  </si>
  <si>
    <t>Инструктор по вождению</t>
  </si>
  <si>
    <t>Костюмер</t>
  </si>
  <si>
    <t>Садовник</t>
  </si>
  <si>
    <t>Руководящий персонал</t>
  </si>
  <si>
    <t>Директор ( высшая квалификационная категория)</t>
  </si>
  <si>
    <t>1-й зам. директора</t>
  </si>
  <si>
    <t>Зам. директора по УМР</t>
  </si>
  <si>
    <t>Зам.директора по УВР</t>
  </si>
  <si>
    <t>Зам.директора по УПР</t>
  </si>
  <si>
    <t>Зам. директора по УР</t>
  </si>
  <si>
    <t>Зам.директора по информационным технологиям</t>
  </si>
  <si>
    <t>Зам. директора по безопасности</t>
  </si>
  <si>
    <t>Заместитель директора по экономике и госзакупкам</t>
  </si>
  <si>
    <t>Зам. директора по АХЧ</t>
  </si>
  <si>
    <t>Заведующий хозяйством</t>
  </si>
  <si>
    <t>Заведующий общежитием г.Серпухов</t>
  </si>
  <si>
    <t>Заведующий общежитием г.Протвино</t>
  </si>
  <si>
    <t>Руководитель структурного подразделения</t>
  </si>
  <si>
    <t>Начальник штаба ГО</t>
  </si>
  <si>
    <t>Заведующий отделом документооборота</t>
  </si>
  <si>
    <t>Начальник отдела кадров</t>
  </si>
  <si>
    <t>Начальник учебного отдела</t>
  </si>
  <si>
    <t>Заведующий методическим кабинетом</t>
  </si>
  <si>
    <t>Заведующий архивом</t>
  </si>
  <si>
    <t>Шеф-повар</t>
  </si>
  <si>
    <t>Заведующий складом</t>
  </si>
  <si>
    <t>Зав.мастерской парикмахерского искусства</t>
  </si>
  <si>
    <t>Зав.мастерской поварского и кондитерского дела</t>
  </si>
  <si>
    <t>Зав.мастерской дизайна и рекламы</t>
  </si>
  <si>
    <t>Зав.мастерской технологии моды WS</t>
  </si>
  <si>
    <t>Зав.мастерской т/о автомобилей</t>
  </si>
  <si>
    <t>Зав.мастерской сварочного производства</t>
  </si>
  <si>
    <t>зав.мастерской слесарного производства BOCH</t>
  </si>
  <si>
    <t>Зав.учебного автотехцентра</t>
  </si>
  <si>
    <t>Зав.лабораторией МЧС</t>
  </si>
  <si>
    <t>Зав.кинологическим центром</t>
  </si>
  <si>
    <t>Зав.мастерской электрооборудования</t>
  </si>
  <si>
    <t>Зав.практикой</t>
  </si>
  <si>
    <t>Начальник экономического отдела</t>
  </si>
  <si>
    <t>Начальник отдела по содействию в трудоустройстве выпускников и профориентации</t>
  </si>
  <si>
    <t>Главный инженер</t>
  </si>
  <si>
    <t>Руководитель транспортного отдела</t>
  </si>
  <si>
    <t>Начальник гаража</t>
  </si>
  <si>
    <t>Директор СОШ</t>
  </si>
  <si>
    <t>Заместитель директора по учебной работе (начальное образование)</t>
  </si>
  <si>
    <t>Заместитель директора по воспитательной работе (общеобразовательная школа)</t>
  </si>
  <si>
    <t>Заведующий буфетом</t>
  </si>
  <si>
    <t>Руководитель структурного подразделения АВТОШКОЛА</t>
  </si>
  <si>
    <t>Зав.учебным полигоном</t>
  </si>
  <si>
    <t>Зав.автотехцентра</t>
  </si>
  <si>
    <t>Педагогические работников ("указные")</t>
  </si>
  <si>
    <t>Учитель</t>
  </si>
  <si>
    <t>Преподаватели спец.дисциплин</t>
  </si>
  <si>
    <t>Преподаватель (общ.дисц.) 1 кат.</t>
  </si>
  <si>
    <t>Преподаватель (спец.дисц.) первая категория</t>
  </si>
  <si>
    <t>Преподаватель (общ.дисц.) выс.кат.</t>
  </si>
  <si>
    <t>Преподаватель (спец.дисц.) выс.кат.</t>
  </si>
  <si>
    <t>Преподаватели общеобразовательных дисциплин</t>
  </si>
  <si>
    <t>Преподаватель (общ.дисц., стаж 5-10)</t>
  </si>
  <si>
    <t>Преподаватель (спец.дисц., стаж 5-10)</t>
  </si>
  <si>
    <t>Преподаватель (общ.дисц.) первая категория</t>
  </si>
  <si>
    <t>Преподаватель (спец.дисц., стаж 0-3)</t>
  </si>
  <si>
    <t>Преподаватель (общ.дисц., стаж 0-3)</t>
  </si>
  <si>
    <t>Преподаватель (спец.дисц., стаж 3-5)</t>
  </si>
  <si>
    <t>Преподаватель</t>
  </si>
  <si>
    <t>Техник</t>
  </si>
  <si>
    <t>Ведущий специалист по закупкам</t>
  </si>
  <si>
    <t>Ведущий юрисконсульт</t>
  </si>
  <si>
    <t>Документовед колледжа</t>
  </si>
  <si>
    <t>Секретарь учебной части колледжа</t>
  </si>
  <si>
    <t>Секретарь</t>
  </si>
  <si>
    <t>Техник 1 категории (кабинета информтики)</t>
  </si>
  <si>
    <t>Инженер (кабинета информатики)</t>
  </si>
  <si>
    <t>Ведущий программист</t>
  </si>
  <si>
    <t>Инженер программист</t>
  </si>
  <si>
    <t>Механик учебно-производственных мастерских</t>
  </si>
  <si>
    <t>Ведущий экономист</t>
  </si>
  <si>
    <t>Калькулятор</t>
  </si>
  <si>
    <t>Специалист по кадровому делопроизводству</t>
  </si>
  <si>
    <t>Лаборант</t>
  </si>
  <si>
    <t>Врач - специалист</t>
  </si>
  <si>
    <t>Медицинская сестра</t>
  </si>
  <si>
    <t>Кинолог</t>
  </si>
  <si>
    <t>Тьютор</t>
  </si>
  <si>
    <t>Документовед</t>
  </si>
  <si>
    <t>Инженер-механик</t>
  </si>
  <si>
    <t>Помощник директора</t>
  </si>
  <si>
    <t>Старшая медицинская сестра</t>
  </si>
  <si>
    <t>Ведущий механик</t>
  </si>
  <si>
    <t>Механик</t>
  </si>
  <si>
    <t>Лист согласования к ПФХД №  от</t>
  </si>
  <si>
    <t>Согласование инициировано:19.01.2022 10:27</t>
  </si>
  <si>
    <t>№</t>
  </si>
  <si>
    <t>ФИО</t>
  </si>
  <si>
    <t>Статус</t>
  </si>
  <si>
    <t>Замечания/Комментарии</t>
  </si>
  <si>
    <t>Никитина Ольга Борисовна (Начальник управления финансового обеспечения)</t>
  </si>
  <si>
    <t>Утвержден, 21.01.2022 15:02</t>
  </si>
  <si>
    <t>Морозова Наталья Евгеньевна (Начальник центра)</t>
  </si>
  <si>
    <t>Проверен, 21.01.2022 10:51</t>
  </si>
  <si>
    <t>Власов Сергей Сергеевич (Экономист центра)</t>
  </si>
  <si>
    <t>Проверен, 20.01.2022 11:10</t>
  </si>
  <si>
    <t>На проверке, 20.01.2022 10:59</t>
  </si>
  <si>
    <t>Колпакова Вера Владимировна (начальник экономического отдела ГАПОУ МО "Губернский колледж")</t>
  </si>
  <si>
    <t>На согласовании, 20.01.2022 10:56</t>
  </si>
  <si>
    <t>На доработке, 20.01.2022 10:46</t>
  </si>
  <si>
    <t>На проверке, 20.01.2022 10:45</t>
  </si>
  <si>
    <t>На согласовании, 20.01.2022 10:42</t>
  </si>
  <si>
    <t>На доработке, 20.01.2022 10:39</t>
  </si>
  <si>
    <t>На проверке, 20.01.2022 10:35</t>
  </si>
  <si>
    <t>На согласовании, 20.01.2022 10:32</t>
  </si>
  <si>
    <t>На доработке, 20.01.2022 09:25</t>
  </si>
  <si>
    <t>откорректировать основания по внебюджету</t>
  </si>
  <si>
    <t>На проверке, 20.01.2022 09:21</t>
  </si>
  <si>
    <t>На согласовании, 19.01.2022 18:39</t>
  </si>
  <si>
    <t>На доработке, 19.01.2022 17:40</t>
  </si>
  <si>
    <t>откорректировать остатки по 23 и 24 годам</t>
  </si>
  <si>
    <t>На проверке, 19.01.2022 17:20</t>
  </si>
  <si>
    <t>На согласовании, 19.01.2022 17:06</t>
  </si>
  <si>
    <t>На доработке, 19.01.2022 12:21</t>
  </si>
  <si>
    <t>корректировка остатков</t>
  </si>
  <si>
    <t>На согласовании, 19.01.2022 10:27</t>
  </si>
  <si>
    <t>На доработке, 18.01.2022 16:27</t>
  </si>
  <si>
    <t>письмо</t>
  </si>
  <si>
    <t>На согласовании, 18.01.2022 16:10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</si>
  <si>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</si>
  <si>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17.01.2022</t>
  </si>
  <si>
    <t>Вид финансового обеспечения:</t>
  </si>
  <si>
    <t>Статья КОСГУ</t>
  </si>
  <si>
    <t>Расширение КОСГУ</t>
  </si>
  <si>
    <t>Направление</t>
  </si>
  <si>
    <t>Наименование статьи затрат</t>
  </si>
  <si>
    <t>Тип выплаты (план/остаток)</t>
  </si>
  <si>
    <t>Планируемые выплаты, руб.</t>
  </si>
  <si>
    <t>Утверждено</t>
  </si>
  <si>
    <t>Уточнено</t>
  </si>
  <si>
    <t>Изменение (+/-)</t>
  </si>
  <si>
    <t>Обоснование</t>
  </si>
  <si>
    <t>Присмотр и уход (группа продленного дня, за исключением детей-инвалидов и инвалидов)</t>
  </si>
  <si>
    <t>Заработная плата педагогических работников "указные" (КВР 111)</t>
  </si>
  <si>
    <t>Остаток</t>
  </si>
  <si>
    <t>Распределение остатка на 01.01.2022г.</t>
  </si>
  <si>
    <t>Прочие коммунальные услуги (КВР 244)</t>
  </si>
  <si>
    <t>План</t>
  </si>
  <si>
    <t>Корректировка по письму № 1 от 10.01.2022г.</t>
  </si>
  <si>
    <t>Прочие коммунальные услуги (КВР 247)</t>
  </si>
  <si>
    <t>Субсидии на иные цели</t>
  </si>
  <si>
    <t>Изменения отсутствуют</t>
  </si>
  <si>
    <t>Приносящая доход деятельность</t>
  </si>
  <si>
    <t>ПД (3)-0000.00 0 00 00000.000</t>
  </si>
  <si>
    <t>Прочие работы, услуги ПД (КВР 244)</t>
  </si>
  <si>
    <t>Корректировка остатка</t>
  </si>
  <si>
    <t>Обязательное медицинское страхование</t>
  </si>
</sst>
</file>

<file path=xl/styles.xml><?xml version="1.0" encoding="utf-8"?>
<styleSheet xmlns="http://schemas.openxmlformats.org/spreadsheetml/2006/main">
  <fonts count="27">
    <font>
      <sz val="8"/>
      <color rgb="FF000000"/>
      <name val="Verdana"/>
    </font>
    <font>
      <b/>
      <sz val="10"/>
      <color rgb="FF000000"/>
      <name val="Verdana"/>
    </font>
    <font>
      <sz val="8"/>
      <color rgb="FF1D1D1D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i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9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FDEF0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EDEDED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7">
    <border>
      <left/>
      <right/>
      <top/>
      <bottom/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2" fillId="4" borderId="2" applyBorder="0">
      <alignment horizontal="center" vertical="center" wrapText="1"/>
    </xf>
    <xf numFmtId="0" fontId="4" fillId="6" borderId="4" applyBorder="0">
      <alignment horizontal="center" vertical="center" wrapText="1"/>
    </xf>
    <xf numFmtId="0" fontId="5" fillId="7" borderId="5" applyBorder="0">
      <alignment horizontal="right" vertical="center" wrapText="1"/>
    </xf>
    <xf numFmtId="0" fontId="6" fillId="8" borderId="6" applyBorder="0">
      <alignment horizontal="left" vertical="center" wrapText="1"/>
    </xf>
    <xf numFmtId="0" fontId="10" fillId="12" borderId="10" applyBorder="0">
      <alignment horizontal="center" vertical="center" wrapText="1"/>
    </xf>
    <xf numFmtId="0" fontId="11" fillId="13" borderId="11" applyBorder="0">
      <alignment horizontal="center" vertical="center" wrapText="1"/>
    </xf>
    <xf numFmtId="0" fontId="13" fillId="15" borderId="13" applyBorder="0">
      <alignment horizontal="center" vertical="center" wrapText="1"/>
    </xf>
    <xf numFmtId="0" fontId="16" fillId="18" borderId="16" applyBorder="0">
      <alignment horizontal="center" vertical="center" wrapText="1"/>
    </xf>
    <xf numFmtId="0" fontId="18" fillId="20" borderId="18" applyBorder="0">
      <alignment horizontal="right" vertical="center" wrapText="1"/>
    </xf>
    <xf numFmtId="0" fontId="19" fillId="21" borderId="19" applyBorder="0">
      <alignment horizontal="left" vertical="center" wrapText="1"/>
    </xf>
    <xf numFmtId="0" fontId="20" fillId="22" borderId="20" applyBorder="0">
      <alignment horizontal="center" vertical="center" wrapText="1"/>
    </xf>
  </cellStyleXfs>
  <cellXfs count="31">
    <xf numFmtId="0" fontId="0" fillId="2" borderId="0" xfId="0">
      <alignment horizontal="left" vertical="center"/>
    </xf>
    <xf numFmtId="0" fontId="2" fillId="4" borderId="2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12" fillId="14" borderId="12" xfId="0" applyFont="1" applyFill="1" applyBorder="1" applyAlignment="1">
      <alignment horizontal="left" vertical="center" wrapText="1"/>
    </xf>
    <xf numFmtId="4" fontId="14" fillId="16" borderId="14" xfId="0" applyNumberFormat="1" applyFont="1" applyFill="1" applyBorder="1" applyAlignment="1">
      <alignment horizontal="right" vertical="center" wrapText="1" indent="1"/>
    </xf>
    <xf numFmtId="4" fontId="15" fillId="17" borderId="15" xfId="0" applyNumberFormat="1" applyFont="1" applyFill="1" applyBorder="1" applyAlignment="1">
      <alignment horizontal="right" vertical="center" wrapText="1" indent="1"/>
    </xf>
    <xf numFmtId="4" fontId="17" fillId="19" borderId="17" xfId="0" applyNumberFormat="1" applyFont="1" applyFill="1" applyBorder="1" applyAlignment="1">
      <alignment horizontal="right" vertical="center" wrapText="1" indent="1"/>
    </xf>
    <xf numFmtId="0" fontId="22" fillId="24" borderId="22" xfId="0" applyFont="1" applyFill="1" applyBorder="1" applyAlignment="1">
      <alignment horizontal="right" vertical="center" wrapText="1"/>
    </xf>
    <xf numFmtId="0" fontId="24" fillId="26" borderId="24" xfId="0" applyFont="1" applyFill="1" applyBorder="1" applyAlignment="1">
      <alignment horizontal="left" vertical="center" wrapText="1"/>
    </xf>
    <xf numFmtId="0" fontId="25" fillId="27" borderId="25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left" vertical="center" wrapText="1"/>
    </xf>
    <xf numFmtId="0" fontId="8" fillId="10" borderId="8" xfId="0" applyFont="1" applyFill="1" applyBorder="1" applyAlignment="1">
      <alignment horizontal="center" vertical="center" wrapText="1"/>
    </xf>
    <xf numFmtId="0" fontId="23" fillId="25" borderId="2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1" fillId="13" borderId="11" xfId="0" applyFont="1" applyFill="1" applyBorder="1" applyAlignment="1" applyProtection="1">
      <alignment horizontal="center" vertical="center" wrapText="1"/>
      <protection locked="0"/>
    </xf>
    <xf numFmtId="0" fontId="7" fillId="9" borderId="7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right" vertical="center" wrapText="1"/>
    </xf>
    <xf numFmtId="0" fontId="21" fillId="23" borderId="21" xfId="0" applyFont="1" applyFill="1" applyBorder="1" applyAlignment="1">
      <alignment horizontal="right" vertical="center" wrapText="1"/>
    </xf>
    <xf numFmtId="0" fontId="18" fillId="20" borderId="18" xfId="0" applyFont="1" applyFill="1" applyBorder="1" applyAlignment="1">
      <alignment horizontal="right" vertical="center" wrapText="1"/>
    </xf>
    <xf numFmtId="0" fontId="19" fillId="21" borderId="19" xfId="0" applyFont="1" applyFill="1" applyBorder="1" applyAlignment="1">
      <alignment horizontal="left" vertical="center" wrapText="1"/>
    </xf>
    <xf numFmtId="0" fontId="26" fillId="28" borderId="26" xfId="0" applyFont="1" applyFill="1" applyBorder="1" applyAlignment="1">
      <alignment horizontal="right" vertical="center" wrapText="1"/>
    </xf>
    <xf numFmtId="0" fontId="10" fillId="12" borderId="10" xfId="0" applyFont="1" applyFill="1" applyBorder="1" applyAlignment="1">
      <alignment horizontal="center" vertical="center" wrapText="1"/>
    </xf>
  </cellXfs>
  <cellStyles count="13">
    <cellStyle name="bold_border_center_str" xfId="12"/>
    <cellStyle name="border_bold_center_str" xfId="6"/>
    <cellStyle name="bot_border_left_str" xfId="11"/>
    <cellStyle name="bottom_center_str" xfId="7"/>
    <cellStyle name="center_str" xfId="3"/>
    <cellStyle name="formula_center_str" xfId="8"/>
    <cellStyle name="left_str" xfId="5"/>
    <cellStyle name="righr_str" xfId="4"/>
    <cellStyle name="right_str" xfId="10"/>
    <cellStyle name="table_head" xfId="2"/>
    <cellStyle name="title" xfId="1"/>
    <cellStyle name="top_border_center_str" xfId="9"/>
    <cellStyle name="Обычный" xfId="0" builtinId="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4"/>
  <sheetViews>
    <sheetView workbookViewId="0"/>
  </sheetViews>
  <sheetFormatPr defaultRowHeight="10.5"/>
  <cols>
    <col min="1" max="6" width="11.42578125" customWidth="1"/>
    <col min="7" max="7" width="34.42578125" customWidth="1"/>
    <col min="8" max="8" width="11.42578125" customWidth="1"/>
    <col min="9" max="13" width="17.140625" customWidth="1"/>
  </cols>
  <sheetData>
    <row r="1" spans="1:13" ht="15" customHeight="1"/>
    <row r="2" spans="1:13" ht="30" customHeight="1">
      <c r="A2" s="23" t="s">
        <v>0</v>
      </c>
      <c r="B2" s="23"/>
      <c r="C2" s="23"/>
      <c r="D2" s="23"/>
      <c r="K2" s="23" t="s">
        <v>1</v>
      </c>
      <c r="L2" s="23"/>
      <c r="M2" s="23"/>
    </row>
    <row r="3" spans="1:13" ht="30" customHeight="1">
      <c r="A3" s="21" t="s">
        <v>2</v>
      </c>
      <c r="B3" s="21"/>
      <c r="C3" s="21"/>
      <c r="D3" s="21"/>
      <c r="K3" s="21" t="s">
        <v>3</v>
      </c>
      <c r="L3" s="21"/>
      <c r="M3" s="21"/>
    </row>
    <row r="4" spans="1:13" ht="15" customHeight="1">
      <c r="A4" s="22" t="s">
        <v>4</v>
      </c>
      <c r="B4" s="22"/>
      <c r="C4" s="22"/>
      <c r="D4" s="22"/>
      <c r="K4" s="22" t="s">
        <v>4</v>
      </c>
      <c r="L4" s="22"/>
      <c r="M4" s="22"/>
    </row>
    <row r="5" spans="1:13" ht="30" customHeight="1">
      <c r="A5" s="8"/>
      <c r="B5" s="21" t="s">
        <v>5</v>
      </c>
      <c r="C5" s="21"/>
      <c r="D5" s="21"/>
      <c r="K5" s="8"/>
      <c r="L5" s="21" t="s">
        <v>6</v>
      </c>
      <c r="M5" s="21"/>
    </row>
    <row r="6" spans="1:13" ht="15" customHeight="1">
      <c r="A6" s="5" t="s">
        <v>7</v>
      </c>
      <c r="B6" s="22" t="s">
        <v>8</v>
      </c>
      <c r="C6" s="22"/>
      <c r="D6" s="22"/>
      <c r="K6" s="5" t="s">
        <v>7</v>
      </c>
      <c r="L6" s="22" t="s">
        <v>8</v>
      </c>
      <c r="M6" s="22"/>
    </row>
    <row r="7" spans="1:13" ht="30" customHeight="1">
      <c r="A7" s="19" t="s">
        <v>9</v>
      </c>
      <c r="B7" s="19"/>
      <c r="C7" s="19"/>
      <c r="D7" s="19"/>
      <c r="K7" s="19" t="s">
        <v>9</v>
      </c>
      <c r="L7" s="19"/>
      <c r="M7" s="19"/>
    </row>
    <row r="8" spans="1:13" ht="20.100000000000001" customHeight="1">
      <c r="K8" s="19" t="s">
        <v>10</v>
      </c>
      <c r="L8" s="19"/>
      <c r="M8" s="19"/>
    </row>
    <row r="9" spans="1:13" ht="20.100000000000001" customHeight="1"/>
    <row r="10" spans="1:13" ht="30" customHeight="1">
      <c r="A10" s="20" t="s">
        <v>11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</row>
    <row r="11" spans="1:13" ht="30" customHeight="1">
      <c r="A11" s="20" t="s">
        <v>12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ht="30" customHeight="1">
      <c r="G12" s="20" t="s">
        <v>13</v>
      </c>
      <c r="H12" s="20"/>
      <c r="I12" s="20"/>
      <c r="K12" s="3" t="s">
        <v>14</v>
      </c>
      <c r="L12" s="17"/>
      <c r="M12" s="17"/>
    </row>
    <row r="13" spans="1:13" ht="30" customHeight="1">
      <c r="A13" s="16" t="s">
        <v>15</v>
      </c>
      <c r="B13" s="16"/>
      <c r="C13" s="16"/>
      <c r="D13" s="16"/>
      <c r="E13" s="16" t="s">
        <v>16</v>
      </c>
      <c r="F13" s="16"/>
      <c r="G13" s="16"/>
      <c r="H13" s="16"/>
      <c r="I13" s="16"/>
      <c r="J13" s="16"/>
      <c r="K13" s="3" t="s">
        <v>17</v>
      </c>
      <c r="L13" s="17" t="s">
        <v>18</v>
      </c>
      <c r="M13" s="17"/>
    </row>
    <row r="14" spans="1:13" ht="30" customHeight="1">
      <c r="A14" s="16" t="s">
        <v>19</v>
      </c>
      <c r="B14" s="16"/>
      <c r="C14" s="16"/>
      <c r="D14" s="16"/>
      <c r="E14" s="16" t="s">
        <v>20</v>
      </c>
      <c r="F14" s="16"/>
      <c r="G14" s="16"/>
      <c r="H14" s="16"/>
      <c r="I14" s="16"/>
      <c r="J14" s="16"/>
      <c r="K14" s="3" t="s">
        <v>21</v>
      </c>
      <c r="L14" s="17" t="s">
        <v>22</v>
      </c>
      <c r="M14" s="17"/>
    </row>
    <row r="15" spans="1:13" ht="30" customHeight="1">
      <c r="A15" s="16" t="s">
        <v>23</v>
      </c>
      <c r="B15" s="16"/>
      <c r="C15" s="16"/>
      <c r="D15" s="16"/>
      <c r="E15" s="16" t="s">
        <v>24</v>
      </c>
      <c r="F15" s="16"/>
      <c r="G15" s="16"/>
      <c r="H15" s="16"/>
      <c r="I15" s="16"/>
      <c r="J15" s="16"/>
      <c r="K15" s="3" t="s">
        <v>25</v>
      </c>
      <c r="L15" s="17" t="s">
        <v>26</v>
      </c>
      <c r="M15" s="17"/>
    </row>
    <row r="16" spans="1:13" ht="30" customHeight="1">
      <c r="K16" s="3" t="s">
        <v>27</v>
      </c>
      <c r="L16" s="17" t="s">
        <v>28</v>
      </c>
      <c r="M16" s="17"/>
    </row>
    <row r="17" spans="2:13" ht="15" customHeight="1"/>
    <row r="18" spans="2:13" ht="20.100000000000001" customHeight="1">
      <c r="B18" s="18" t="s">
        <v>29</v>
      </c>
      <c r="C18" s="18"/>
      <c r="D18" s="18"/>
      <c r="E18" s="18"/>
      <c r="F18" s="18"/>
      <c r="G18" s="18"/>
      <c r="I18" s="18" t="s">
        <v>29</v>
      </c>
      <c r="J18" s="18"/>
      <c r="K18" s="18"/>
      <c r="L18" s="18"/>
      <c r="M18" s="18"/>
    </row>
    <row r="19" spans="2:13" ht="20.100000000000001" customHeight="1">
      <c r="B19" s="14" t="s">
        <v>30</v>
      </c>
      <c r="C19" s="14"/>
      <c r="D19" s="14"/>
      <c r="E19" s="14"/>
      <c r="F19" s="14"/>
      <c r="G19" s="14"/>
      <c r="I19" s="14" t="s">
        <v>31</v>
      </c>
      <c r="J19" s="14"/>
      <c r="K19" s="14"/>
      <c r="L19" s="14"/>
      <c r="M19" s="14"/>
    </row>
    <row r="20" spans="2:13" ht="20.100000000000001" customHeight="1">
      <c r="B20" s="14" t="s">
        <v>32</v>
      </c>
      <c r="C20" s="14"/>
      <c r="D20" s="14"/>
      <c r="E20" s="14"/>
      <c r="F20" s="14"/>
      <c r="G20" s="14"/>
      <c r="I20" s="14" t="s">
        <v>33</v>
      </c>
      <c r="J20" s="14"/>
      <c r="K20" s="14"/>
      <c r="L20" s="14"/>
      <c r="M20" s="14"/>
    </row>
    <row r="21" spans="2:13" ht="20.100000000000001" customHeight="1">
      <c r="B21" s="14" t="s">
        <v>34</v>
      </c>
      <c r="C21" s="14"/>
      <c r="D21" s="14"/>
      <c r="E21" s="14"/>
      <c r="F21" s="14"/>
      <c r="G21" s="14"/>
      <c r="I21" s="14" t="s">
        <v>35</v>
      </c>
      <c r="J21" s="14"/>
      <c r="K21" s="14"/>
      <c r="L21" s="14"/>
      <c r="M21" s="14"/>
    </row>
    <row r="22" spans="2:13" ht="20.100000000000001" customHeight="1">
      <c r="B22" s="14" t="s">
        <v>36</v>
      </c>
      <c r="C22" s="14"/>
      <c r="D22" s="14"/>
      <c r="E22" s="14"/>
      <c r="F22" s="14"/>
      <c r="G22" s="14"/>
      <c r="I22" s="14" t="s">
        <v>37</v>
      </c>
      <c r="J22" s="14"/>
      <c r="K22" s="14"/>
      <c r="L22" s="14"/>
      <c r="M22" s="14"/>
    </row>
    <row r="23" spans="2:13" ht="20.100000000000001" customHeight="1">
      <c r="B23" s="14" t="s">
        <v>38</v>
      </c>
      <c r="C23" s="14"/>
      <c r="D23" s="14"/>
      <c r="E23" s="14"/>
      <c r="F23" s="14"/>
      <c r="G23" s="14"/>
      <c r="I23" s="14" t="s">
        <v>39</v>
      </c>
      <c r="J23" s="14"/>
      <c r="K23" s="14"/>
      <c r="L23" s="14"/>
      <c r="M23" s="14"/>
    </row>
    <row r="24" spans="2:13" ht="20.100000000000001" customHeight="1">
      <c r="B24" s="15" t="s">
        <v>40</v>
      </c>
      <c r="C24" s="15"/>
      <c r="D24" s="15"/>
      <c r="E24" s="15"/>
      <c r="F24" s="15"/>
      <c r="G24" s="15"/>
      <c r="I24" s="15" t="s">
        <v>41</v>
      </c>
      <c r="J24" s="15"/>
      <c r="K24" s="15"/>
      <c r="L24" s="15"/>
      <c r="M24" s="15"/>
    </row>
  </sheetData>
  <sheetProtection password="C692" sheet="1" objects="1" scenarios="1"/>
  <mergeCells count="41">
    <mergeCell ref="A2:D2"/>
    <mergeCell ref="K2:M2"/>
    <mergeCell ref="A3:D3"/>
    <mergeCell ref="K3:M3"/>
    <mergeCell ref="A4:D4"/>
    <mergeCell ref="K4:M4"/>
    <mergeCell ref="B5:D5"/>
    <mergeCell ref="L5:M5"/>
    <mergeCell ref="B6:D6"/>
    <mergeCell ref="L6:M6"/>
    <mergeCell ref="A7:D7"/>
    <mergeCell ref="K7:M7"/>
    <mergeCell ref="K8:M8"/>
    <mergeCell ref="A10:M10"/>
    <mergeCell ref="A11:M11"/>
    <mergeCell ref="G12:I12"/>
    <mergeCell ref="L12:M12"/>
    <mergeCell ref="A13:D13"/>
    <mergeCell ref="E13:J13"/>
    <mergeCell ref="L13:M13"/>
    <mergeCell ref="A14:D14"/>
    <mergeCell ref="E14:J14"/>
    <mergeCell ref="L14:M14"/>
    <mergeCell ref="A15:D15"/>
    <mergeCell ref="E15:J15"/>
    <mergeCell ref="L15:M15"/>
    <mergeCell ref="L16:M16"/>
    <mergeCell ref="B18:G18"/>
    <mergeCell ref="I18:M18"/>
    <mergeCell ref="B19:G19"/>
    <mergeCell ref="I19:M19"/>
    <mergeCell ref="B20:G20"/>
    <mergeCell ref="I20:M20"/>
    <mergeCell ref="B21:G21"/>
    <mergeCell ref="I21:M21"/>
    <mergeCell ref="B22:G22"/>
    <mergeCell ref="I22:M22"/>
    <mergeCell ref="B23:G23"/>
    <mergeCell ref="I23:M23"/>
    <mergeCell ref="B24:G24"/>
    <mergeCell ref="I24:M24"/>
  </mergeCells>
  <phoneticPr fontId="0" type="noConversion"/>
  <pageMargins left="0.4" right="0.4" top="0.4" bottom="0.4" header="0.1" footer="0.1"/>
  <pageSetup paperSize="9" scale="75" fitToHeight="0" orientation="landscape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54"/>
  <sheetViews>
    <sheetView workbookViewId="0"/>
  </sheetViews>
  <sheetFormatPr defaultRowHeight="10.5"/>
  <cols>
    <col min="1" max="1" width="47.7109375" customWidth="1"/>
    <col min="2" max="5" width="22.85546875" customWidth="1"/>
  </cols>
  <sheetData>
    <row r="1" spans="1:5" ht="24.95" customHeight="1">
      <c r="A1" s="20" t="s">
        <v>861</v>
      </c>
      <c r="B1" s="20"/>
      <c r="C1" s="20"/>
      <c r="D1" s="20"/>
      <c r="E1" s="20"/>
    </row>
    <row r="2" spans="1:5" ht="30" customHeight="1">
      <c r="A2" s="6" t="s">
        <v>862</v>
      </c>
      <c r="B2" s="6" t="s">
        <v>863</v>
      </c>
      <c r="C2" s="6" t="s">
        <v>864</v>
      </c>
      <c r="D2" s="6" t="s">
        <v>865</v>
      </c>
      <c r="E2" s="6" t="s">
        <v>866</v>
      </c>
    </row>
    <row r="3" spans="1:5" ht="30" customHeight="1">
      <c r="A3" s="9" t="s">
        <v>130</v>
      </c>
      <c r="B3" s="11">
        <v>5</v>
      </c>
      <c r="C3" s="11">
        <v>0</v>
      </c>
      <c r="D3" s="11">
        <v>2648825.7599999998</v>
      </c>
      <c r="E3" s="11">
        <f t="shared" ref="E3:E34" si="0">C3-D3</f>
        <v>-2648825.7599999998</v>
      </c>
    </row>
    <row r="4" spans="1:5" ht="30" customHeight="1">
      <c r="A4" s="13" t="s">
        <v>867</v>
      </c>
      <c r="B4" s="10">
        <v>4</v>
      </c>
      <c r="C4" s="10">
        <v>0</v>
      </c>
      <c r="D4" s="10">
        <v>1699373.76</v>
      </c>
      <c r="E4" s="10">
        <f t="shared" si="0"/>
        <v>-1699373.76</v>
      </c>
    </row>
    <row r="5" spans="1:5" ht="30" customHeight="1">
      <c r="A5" s="13" t="s">
        <v>868</v>
      </c>
      <c r="B5" s="10">
        <v>1</v>
      </c>
      <c r="C5" s="10">
        <v>0</v>
      </c>
      <c r="D5" s="10">
        <v>375030</v>
      </c>
      <c r="E5" s="10">
        <f t="shared" si="0"/>
        <v>-375030</v>
      </c>
    </row>
    <row r="6" spans="1:5" ht="30" customHeight="1">
      <c r="A6" s="13" t="s">
        <v>869</v>
      </c>
      <c r="B6" s="10"/>
      <c r="C6" s="10">
        <v>0</v>
      </c>
      <c r="D6" s="10">
        <v>574422</v>
      </c>
      <c r="E6" s="10">
        <f t="shared" si="0"/>
        <v>-574422</v>
      </c>
    </row>
    <row r="7" spans="1:5" ht="30" customHeight="1">
      <c r="A7" s="9" t="s">
        <v>870</v>
      </c>
      <c r="B7" s="11">
        <v>38</v>
      </c>
      <c r="C7" s="11">
        <v>0</v>
      </c>
      <c r="D7" s="11">
        <v>22795589.760000002</v>
      </c>
      <c r="E7" s="11">
        <f t="shared" si="0"/>
        <v>-22795589.760000002</v>
      </c>
    </row>
    <row r="8" spans="1:5" ht="30" customHeight="1">
      <c r="A8" s="13" t="s">
        <v>871</v>
      </c>
      <c r="B8" s="10">
        <v>7</v>
      </c>
      <c r="C8" s="10">
        <v>0</v>
      </c>
      <c r="D8" s="10">
        <v>4457280</v>
      </c>
      <c r="E8" s="10">
        <f t="shared" si="0"/>
        <v>-4457280</v>
      </c>
    </row>
    <row r="9" spans="1:5" ht="30" customHeight="1">
      <c r="A9" s="13" t="s">
        <v>872</v>
      </c>
      <c r="B9" s="10">
        <v>3</v>
      </c>
      <c r="C9" s="10">
        <v>0</v>
      </c>
      <c r="D9" s="10">
        <v>2380080</v>
      </c>
      <c r="E9" s="10">
        <f t="shared" si="0"/>
        <v>-2380080</v>
      </c>
    </row>
    <row r="10" spans="1:5" ht="30" customHeight="1">
      <c r="A10" s="13" t="s">
        <v>873</v>
      </c>
      <c r="B10" s="10">
        <v>3</v>
      </c>
      <c r="C10" s="10">
        <v>0</v>
      </c>
      <c r="D10" s="10">
        <v>1002960</v>
      </c>
      <c r="E10" s="10">
        <f t="shared" si="0"/>
        <v>-1002960</v>
      </c>
    </row>
    <row r="11" spans="1:5" ht="30" customHeight="1">
      <c r="A11" s="13" t="s">
        <v>874</v>
      </c>
      <c r="B11" s="10"/>
      <c r="C11" s="10">
        <v>0</v>
      </c>
      <c r="D11" s="10">
        <v>396912</v>
      </c>
      <c r="E11" s="10">
        <f t="shared" si="0"/>
        <v>-396912</v>
      </c>
    </row>
    <row r="12" spans="1:5" ht="30" customHeight="1">
      <c r="A12" s="13" t="s">
        <v>875</v>
      </c>
      <c r="B12" s="10"/>
      <c r="C12" s="10">
        <v>0</v>
      </c>
      <c r="D12" s="10">
        <v>105150</v>
      </c>
      <c r="E12" s="10">
        <f t="shared" si="0"/>
        <v>-105150</v>
      </c>
    </row>
    <row r="13" spans="1:5" ht="30" customHeight="1">
      <c r="A13" s="13" t="s">
        <v>876</v>
      </c>
      <c r="B13" s="10">
        <v>1</v>
      </c>
      <c r="C13" s="10">
        <v>0</v>
      </c>
      <c r="D13" s="10">
        <v>1666113</v>
      </c>
      <c r="E13" s="10">
        <f t="shared" si="0"/>
        <v>-1666113</v>
      </c>
    </row>
    <row r="14" spans="1:5" ht="30" customHeight="1">
      <c r="A14" s="13" t="s">
        <v>877</v>
      </c>
      <c r="B14" s="10">
        <v>3</v>
      </c>
      <c r="C14" s="10">
        <v>0</v>
      </c>
      <c r="D14" s="10">
        <v>2122200</v>
      </c>
      <c r="E14" s="10">
        <f t="shared" si="0"/>
        <v>-2122200</v>
      </c>
    </row>
    <row r="15" spans="1:5" ht="30" customHeight="1">
      <c r="A15" s="13" t="s">
        <v>878</v>
      </c>
      <c r="B15" s="10">
        <v>3</v>
      </c>
      <c r="C15" s="10">
        <v>0</v>
      </c>
      <c r="D15" s="10">
        <v>1794360</v>
      </c>
      <c r="E15" s="10">
        <f t="shared" si="0"/>
        <v>-1794360</v>
      </c>
    </row>
    <row r="16" spans="1:5" ht="30" customHeight="1">
      <c r="A16" s="13" t="s">
        <v>879</v>
      </c>
      <c r="B16" s="10">
        <v>0</v>
      </c>
      <c r="C16" s="10">
        <v>0</v>
      </c>
      <c r="D16" s="10">
        <v>144090</v>
      </c>
      <c r="E16" s="10">
        <f t="shared" si="0"/>
        <v>-144090</v>
      </c>
    </row>
    <row r="17" spans="1:5" ht="30" customHeight="1">
      <c r="A17" s="13" t="s">
        <v>880</v>
      </c>
      <c r="B17" s="10">
        <v>4</v>
      </c>
      <c r="C17" s="10">
        <v>0</v>
      </c>
      <c r="D17" s="10">
        <v>1973748</v>
      </c>
      <c r="E17" s="10">
        <f t="shared" si="0"/>
        <v>-1973748</v>
      </c>
    </row>
    <row r="18" spans="1:5" ht="30" customHeight="1">
      <c r="A18" s="13" t="s">
        <v>881</v>
      </c>
      <c r="B18" s="10">
        <v>1</v>
      </c>
      <c r="C18" s="10">
        <v>0</v>
      </c>
      <c r="D18" s="10">
        <v>292576.8</v>
      </c>
      <c r="E18" s="10">
        <f t="shared" si="0"/>
        <v>-292576.8</v>
      </c>
    </row>
    <row r="19" spans="1:5" ht="30" customHeight="1">
      <c r="A19" s="13" t="s">
        <v>882</v>
      </c>
      <c r="B19" s="10">
        <v>6</v>
      </c>
      <c r="C19" s="10">
        <v>0</v>
      </c>
      <c r="D19" s="10">
        <v>3180042</v>
      </c>
      <c r="E19" s="10">
        <f t="shared" si="0"/>
        <v>-3180042</v>
      </c>
    </row>
    <row r="20" spans="1:5" ht="30" customHeight="1">
      <c r="A20" s="13" t="s">
        <v>883</v>
      </c>
      <c r="B20" s="10">
        <v>3</v>
      </c>
      <c r="C20" s="10">
        <v>0</v>
      </c>
      <c r="D20" s="10">
        <v>842196.96</v>
      </c>
      <c r="E20" s="10">
        <f t="shared" si="0"/>
        <v>-842196.96</v>
      </c>
    </row>
    <row r="21" spans="1:5" ht="30" customHeight="1">
      <c r="A21" s="13" t="s">
        <v>884</v>
      </c>
      <c r="B21" s="10">
        <v>1</v>
      </c>
      <c r="C21" s="10">
        <v>0</v>
      </c>
      <c r="D21" s="10">
        <v>420720</v>
      </c>
      <c r="E21" s="10">
        <f t="shared" si="0"/>
        <v>-420720</v>
      </c>
    </row>
    <row r="22" spans="1:5" ht="30" customHeight="1">
      <c r="A22" s="13" t="s">
        <v>876</v>
      </c>
      <c r="B22" s="10">
        <v>1</v>
      </c>
      <c r="C22" s="10">
        <v>0</v>
      </c>
      <c r="D22" s="10">
        <v>511980</v>
      </c>
      <c r="E22" s="10">
        <f t="shared" si="0"/>
        <v>-511980</v>
      </c>
    </row>
    <row r="23" spans="1:5" ht="30" customHeight="1">
      <c r="A23" s="13" t="s">
        <v>876</v>
      </c>
      <c r="B23" s="10"/>
      <c r="C23" s="10">
        <v>0</v>
      </c>
      <c r="D23" s="10"/>
      <c r="E23" s="10">
        <f t="shared" si="0"/>
        <v>0</v>
      </c>
    </row>
    <row r="24" spans="1:5" ht="30" customHeight="1">
      <c r="A24" s="13" t="s">
        <v>876</v>
      </c>
      <c r="B24" s="10">
        <v>2</v>
      </c>
      <c r="C24" s="10">
        <v>0</v>
      </c>
      <c r="D24" s="10">
        <v>1505181</v>
      </c>
      <c r="E24" s="10">
        <f t="shared" si="0"/>
        <v>-1505181</v>
      </c>
    </row>
    <row r="25" spans="1:5" ht="30" customHeight="1">
      <c r="A25" s="9" t="s">
        <v>128</v>
      </c>
      <c r="B25" s="11">
        <v>99</v>
      </c>
      <c r="C25" s="11">
        <v>0</v>
      </c>
      <c r="D25" s="11">
        <v>24914247.68</v>
      </c>
      <c r="E25" s="11">
        <f t="shared" si="0"/>
        <v>-24914247.68</v>
      </c>
    </row>
    <row r="26" spans="1:5" ht="30" customHeight="1">
      <c r="A26" s="13" t="s">
        <v>885</v>
      </c>
      <c r="B26" s="10">
        <v>10</v>
      </c>
      <c r="C26" s="10">
        <v>0</v>
      </c>
      <c r="D26" s="10">
        <v>2682489.6</v>
      </c>
      <c r="E26" s="10">
        <f t="shared" si="0"/>
        <v>-2682489.6</v>
      </c>
    </row>
    <row r="27" spans="1:5" ht="30" customHeight="1">
      <c r="A27" s="13" t="s">
        <v>886</v>
      </c>
      <c r="B27" s="10">
        <v>6</v>
      </c>
      <c r="C27" s="10">
        <v>0</v>
      </c>
      <c r="D27" s="10">
        <v>1318320</v>
      </c>
      <c r="E27" s="10">
        <f t="shared" si="0"/>
        <v>-1318320</v>
      </c>
    </row>
    <row r="28" spans="1:5" ht="30" customHeight="1">
      <c r="A28" s="13" t="s">
        <v>887</v>
      </c>
      <c r="B28" s="10"/>
      <c r="C28" s="10">
        <v>0</v>
      </c>
      <c r="D28" s="10">
        <v>252000</v>
      </c>
      <c r="E28" s="10">
        <f t="shared" si="0"/>
        <v>-252000</v>
      </c>
    </row>
    <row r="29" spans="1:5" ht="30" customHeight="1">
      <c r="A29" s="13" t="s">
        <v>888</v>
      </c>
      <c r="B29" s="10"/>
      <c r="C29" s="10">
        <v>0</v>
      </c>
      <c r="D29" s="10">
        <v>367200</v>
      </c>
      <c r="E29" s="10">
        <f t="shared" si="0"/>
        <v>-367200</v>
      </c>
    </row>
    <row r="30" spans="1:5" ht="30" customHeight="1">
      <c r="A30" s="13" t="s">
        <v>889</v>
      </c>
      <c r="B30" s="10">
        <v>3</v>
      </c>
      <c r="C30" s="10">
        <v>0</v>
      </c>
      <c r="D30" s="10">
        <v>547920</v>
      </c>
      <c r="E30" s="10">
        <f t="shared" si="0"/>
        <v>-547920</v>
      </c>
    </row>
    <row r="31" spans="1:5" ht="30" customHeight="1">
      <c r="A31" s="13" t="s">
        <v>890</v>
      </c>
      <c r="B31" s="10">
        <v>3</v>
      </c>
      <c r="C31" s="10">
        <v>0</v>
      </c>
      <c r="D31" s="10">
        <v>735360</v>
      </c>
      <c r="E31" s="10">
        <f t="shared" si="0"/>
        <v>-735360</v>
      </c>
    </row>
    <row r="32" spans="1:5" ht="30" customHeight="1">
      <c r="A32" s="13" t="s">
        <v>891</v>
      </c>
      <c r="B32" s="10"/>
      <c r="C32" s="10">
        <v>0</v>
      </c>
      <c r="D32" s="10">
        <v>183600</v>
      </c>
      <c r="E32" s="10">
        <f t="shared" si="0"/>
        <v>-183600</v>
      </c>
    </row>
    <row r="33" spans="1:5" ht="30" customHeight="1">
      <c r="A33" s="13" t="s">
        <v>892</v>
      </c>
      <c r="B33" s="10"/>
      <c r="C33" s="10">
        <v>0</v>
      </c>
      <c r="D33" s="10">
        <v>183360</v>
      </c>
      <c r="E33" s="10">
        <f t="shared" si="0"/>
        <v>-183360</v>
      </c>
    </row>
    <row r="34" spans="1:5" ht="30" customHeight="1">
      <c r="A34" s="13" t="s">
        <v>893</v>
      </c>
      <c r="B34" s="10">
        <v>1</v>
      </c>
      <c r="C34" s="10">
        <v>0</v>
      </c>
      <c r="D34" s="10">
        <v>183600</v>
      </c>
      <c r="E34" s="10">
        <f t="shared" si="0"/>
        <v>-183600</v>
      </c>
    </row>
    <row r="35" spans="1:5" ht="30" customHeight="1">
      <c r="A35" s="13" t="s">
        <v>894</v>
      </c>
      <c r="B35" s="10"/>
      <c r="C35" s="10">
        <v>0</v>
      </c>
      <c r="D35" s="10">
        <v>183600</v>
      </c>
      <c r="E35" s="10">
        <f t="shared" ref="E35:E66" si="1">C35-D35</f>
        <v>-183600</v>
      </c>
    </row>
    <row r="36" spans="1:5" ht="30" customHeight="1">
      <c r="A36" s="13" t="s">
        <v>895</v>
      </c>
      <c r="B36" s="10">
        <v>45</v>
      </c>
      <c r="C36" s="10">
        <v>0</v>
      </c>
      <c r="D36" s="10">
        <v>10297056</v>
      </c>
      <c r="E36" s="10">
        <f t="shared" si="1"/>
        <v>-10297056</v>
      </c>
    </row>
    <row r="37" spans="1:5" ht="30" customHeight="1">
      <c r="A37" s="13" t="s">
        <v>896</v>
      </c>
      <c r="B37" s="10">
        <v>4</v>
      </c>
      <c r="C37" s="10">
        <v>0</v>
      </c>
      <c r="D37" s="10">
        <v>915840</v>
      </c>
      <c r="E37" s="10">
        <f t="shared" si="1"/>
        <v>-915840</v>
      </c>
    </row>
    <row r="38" spans="1:5" ht="30" customHeight="1">
      <c r="A38" s="13" t="s">
        <v>897</v>
      </c>
      <c r="B38" s="10">
        <v>9</v>
      </c>
      <c r="C38" s="10">
        <v>0</v>
      </c>
      <c r="D38" s="10">
        <v>1726462.08</v>
      </c>
      <c r="E38" s="10">
        <f t="shared" si="1"/>
        <v>-1726462.08</v>
      </c>
    </row>
    <row r="39" spans="1:5" ht="30" customHeight="1">
      <c r="A39" s="13" t="s">
        <v>898</v>
      </c>
      <c r="B39" s="10">
        <v>0</v>
      </c>
      <c r="C39" s="10">
        <v>0</v>
      </c>
      <c r="D39" s="10">
        <v>183876</v>
      </c>
      <c r="E39" s="10">
        <f t="shared" si="1"/>
        <v>-183876</v>
      </c>
    </row>
    <row r="40" spans="1:5" ht="30" customHeight="1">
      <c r="A40" s="13" t="s">
        <v>899</v>
      </c>
      <c r="B40" s="10">
        <v>1</v>
      </c>
      <c r="C40" s="10">
        <v>0</v>
      </c>
      <c r="D40" s="10">
        <v>183876</v>
      </c>
      <c r="E40" s="10">
        <f t="shared" si="1"/>
        <v>-183876</v>
      </c>
    </row>
    <row r="41" spans="1:5" ht="30" customHeight="1">
      <c r="A41" s="13" t="s">
        <v>900</v>
      </c>
      <c r="B41" s="10">
        <v>6</v>
      </c>
      <c r="C41" s="10">
        <v>0</v>
      </c>
      <c r="D41" s="10">
        <v>1686720</v>
      </c>
      <c r="E41" s="10">
        <f t="shared" si="1"/>
        <v>-1686720</v>
      </c>
    </row>
    <row r="42" spans="1:5" ht="30" customHeight="1">
      <c r="A42" s="13" t="s">
        <v>901</v>
      </c>
      <c r="B42" s="10">
        <v>6</v>
      </c>
      <c r="C42" s="10">
        <v>0</v>
      </c>
      <c r="D42" s="10">
        <v>1104192</v>
      </c>
      <c r="E42" s="10">
        <f t="shared" si="1"/>
        <v>-1104192</v>
      </c>
    </row>
    <row r="43" spans="1:5" ht="30" customHeight="1">
      <c r="A43" s="13" t="s">
        <v>902</v>
      </c>
      <c r="B43" s="10">
        <v>3</v>
      </c>
      <c r="C43" s="10">
        <v>0</v>
      </c>
      <c r="D43" s="10">
        <v>1284475.99</v>
      </c>
      <c r="E43" s="10">
        <f t="shared" si="1"/>
        <v>-1284475.99</v>
      </c>
    </row>
    <row r="44" spans="1:5" ht="30" customHeight="1">
      <c r="A44" s="13" t="s">
        <v>903</v>
      </c>
      <c r="B44" s="10">
        <v>1</v>
      </c>
      <c r="C44" s="10">
        <v>0</v>
      </c>
      <c r="D44" s="10">
        <v>240960.01</v>
      </c>
      <c r="E44" s="10">
        <f t="shared" si="1"/>
        <v>-240960.01</v>
      </c>
    </row>
    <row r="45" spans="1:5" ht="30" customHeight="1">
      <c r="A45" s="13" t="s">
        <v>901</v>
      </c>
      <c r="B45" s="10"/>
      <c r="C45" s="10">
        <v>0</v>
      </c>
      <c r="D45" s="10">
        <v>412944</v>
      </c>
      <c r="E45" s="10">
        <f t="shared" si="1"/>
        <v>-412944</v>
      </c>
    </row>
    <row r="46" spans="1:5" ht="30" customHeight="1">
      <c r="A46" s="13" t="s">
        <v>904</v>
      </c>
      <c r="B46" s="10">
        <v>1</v>
      </c>
      <c r="C46" s="10">
        <v>0</v>
      </c>
      <c r="D46" s="10">
        <v>240396</v>
      </c>
      <c r="E46" s="10">
        <f t="shared" si="1"/>
        <v>-240396</v>
      </c>
    </row>
    <row r="47" spans="1:5" ht="30" customHeight="1">
      <c r="A47" s="9" t="s">
        <v>905</v>
      </c>
      <c r="B47" s="11">
        <v>52</v>
      </c>
      <c r="C47" s="11">
        <v>0</v>
      </c>
      <c r="D47" s="11">
        <v>34733877.140000001</v>
      </c>
      <c r="E47" s="11">
        <f t="shared" si="1"/>
        <v>-34733877.140000001</v>
      </c>
    </row>
    <row r="48" spans="1:5" ht="30" customHeight="1">
      <c r="A48" s="13" t="s">
        <v>906</v>
      </c>
      <c r="B48" s="10">
        <v>1</v>
      </c>
      <c r="C48" s="10">
        <v>0</v>
      </c>
      <c r="D48" s="10">
        <v>1795759.14</v>
      </c>
      <c r="E48" s="10">
        <f t="shared" si="1"/>
        <v>-1795759.14</v>
      </c>
    </row>
    <row r="49" spans="1:5" ht="30" customHeight="1">
      <c r="A49" s="13" t="s">
        <v>907</v>
      </c>
      <c r="B49" s="10">
        <v>1</v>
      </c>
      <c r="C49" s="10">
        <v>0</v>
      </c>
      <c r="D49" s="10">
        <v>1173072</v>
      </c>
      <c r="E49" s="10">
        <f t="shared" si="1"/>
        <v>-1173072</v>
      </c>
    </row>
    <row r="50" spans="1:5" ht="30" customHeight="1">
      <c r="A50" s="13" t="s">
        <v>908</v>
      </c>
      <c r="B50" s="10">
        <v>1</v>
      </c>
      <c r="C50" s="10">
        <v>0</v>
      </c>
      <c r="D50" s="10">
        <v>880872</v>
      </c>
      <c r="E50" s="10">
        <f t="shared" si="1"/>
        <v>-880872</v>
      </c>
    </row>
    <row r="51" spans="1:5" ht="30" customHeight="1">
      <c r="A51" s="13" t="s">
        <v>909</v>
      </c>
      <c r="B51" s="10">
        <v>3</v>
      </c>
      <c r="C51" s="10">
        <v>0</v>
      </c>
      <c r="D51" s="10">
        <v>1958592</v>
      </c>
      <c r="E51" s="10">
        <f t="shared" si="1"/>
        <v>-1958592</v>
      </c>
    </row>
    <row r="52" spans="1:5" ht="30" customHeight="1">
      <c r="A52" s="13" t="s">
        <v>910</v>
      </c>
      <c r="B52" s="10">
        <v>2</v>
      </c>
      <c r="C52" s="10">
        <v>0</v>
      </c>
      <c r="D52" s="10">
        <v>1296720</v>
      </c>
      <c r="E52" s="10">
        <f t="shared" si="1"/>
        <v>-1296720</v>
      </c>
    </row>
    <row r="53" spans="1:5" ht="30" customHeight="1">
      <c r="A53" s="13" t="s">
        <v>911</v>
      </c>
      <c r="B53" s="10">
        <v>2</v>
      </c>
      <c r="C53" s="10">
        <v>0</v>
      </c>
      <c r="D53" s="10">
        <v>1248720</v>
      </c>
      <c r="E53" s="10">
        <f t="shared" si="1"/>
        <v>-1248720</v>
      </c>
    </row>
    <row r="54" spans="1:5" ht="30" customHeight="1">
      <c r="A54" s="13" t="s">
        <v>911</v>
      </c>
      <c r="B54" s="10">
        <v>1</v>
      </c>
      <c r="C54" s="10">
        <v>0</v>
      </c>
      <c r="D54" s="10">
        <v>845232</v>
      </c>
      <c r="E54" s="10">
        <f t="shared" si="1"/>
        <v>-845232</v>
      </c>
    </row>
    <row r="55" spans="1:5" ht="30" customHeight="1">
      <c r="A55" s="13" t="s">
        <v>912</v>
      </c>
      <c r="B55" s="10">
        <v>1</v>
      </c>
      <c r="C55" s="10">
        <v>0</v>
      </c>
      <c r="D55" s="10">
        <v>792360</v>
      </c>
      <c r="E55" s="10">
        <f t="shared" si="1"/>
        <v>-792360</v>
      </c>
    </row>
    <row r="56" spans="1:5" ht="30" customHeight="1">
      <c r="A56" s="13" t="s">
        <v>913</v>
      </c>
      <c r="B56" s="10">
        <v>4</v>
      </c>
      <c r="C56" s="10">
        <v>0</v>
      </c>
      <c r="D56" s="10">
        <v>2065440</v>
      </c>
      <c r="E56" s="10">
        <f t="shared" si="1"/>
        <v>-2065440</v>
      </c>
    </row>
    <row r="57" spans="1:5" ht="30" customHeight="1">
      <c r="A57" s="13" t="s">
        <v>914</v>
      </c>
      <c r="B57" s="10">
        <v>1</v>
      </c>
      <c r="C57" s="10">
        <v>0</v>
      </c>
      <c r="D57" s="10">
        <v>596480</v>
      </c>
      <c r="E57" s="10">
        <f t="shared" si="1"/>
        <v>-596480</v>
      </c>
    </row>
    <row r="58" spans="1:5" ht="30" customHeight="1">
      <c r="A58" s="13" t="s">
        <v>915</v>
      </c>
      <c r="B58" s="10">
        <v>1</v>
      </c>
      <c r="C58" s="10">
        <v>0</v>
      </c>
      <c r="D58" s="10">
        <v>720360</v>
      </c>
      <c r="E58" s="10">
        <f t="shared" si="1"/>
        <v>-720360</v>
      </c>
    </row>
    <row r="59" spans="1:5" ht="30" customHeight="1">
      <c r="A59" s="13" t="s">
        <v>916</v>
      </c>
      <c r="B59" s="10">
        <v>6</v>
      </c>
      <c r="C59" s="10">
        <v>0</v>
      </c>
      <c r="D59" s="10">
        <v>1729440</v>
      </c>
      <c r="E59" s="10">
        <f t="shared" si="1"/>
        <v>-1729440</v>
      </c>
    </row>
    <row r="60" spans="1:5" ht="30" customHeight="1">
      <c r="A60" s="13" t="s">
        <v>917</v>
      </c>
      <c r="B60" s="10"/>
      <c r="C60" s="10">
        <v>0</v>
      </c>
      <c r="D60" s="10">
        <v>269880</v>
      </c>
      <c r="E60" s="10">
        <f t="shared" si="1"/>
        <v>-269880</v>
      </c>
    </row>
    <row r="61" spans="1:5" ht="30" customHeight="1">
      <c r="A61" s="13" t="s">
        <v>918</v>
      </c>
      <c r="B61" s="10"/>
      <c r="C61" s="10">
        <v>0</v>
      </c>
      <c r="D61" s="10">
        <v>269880</v>
      </c>
      <c r="E61" s="10">
        <f t="shared" si="1"/>
        <v>-269880</v>
      </c>
    </row>
    <row r="62" spans="1:5" ht="30" customHeight="1">
      <c r="A62" s="13" t="s">
        <v>919</v>
      </c>
      <c r="B62" s="10">
        <v>1</v>
      </c>
      <c r="C62" s="10">
        <v>0</v>
      </c>
      <c r="D62" s="10">
        <v>2089776</v>
      </c>
      <c r="E62" s="10">
        <f t="shared" si="1"/>
        <v>-2089776</v>
      </c>
    </row>
    <row r="63" spans="1:5" ht="30" customHeight="1">
      <c r="A63" s="13" t="s">
        <v>920</v>
      </c>
      <c r="B63" s="10"/>
      <c r="C63" s="10">
        <v>0</v>
      </c>
      <c r="D63" s="10">
        <v>282360</v>
      </c>
      <c r="E63" s="10">
        <f t="shared" si="1"/>
        <v>-282360</v>
      </c>
    </row>
    <row r="64" spans="1:5" ht="30" customHeight="1">
      <c r="A64" s="13" t="s">
        <v>921</v>
      </c>
      <c r="B64" s="10">
        <v>2</v>
      </c>
      <c r="C64" s="10">
        <v>0</v>
      </c>
      <c r="D64" s="10">
        <v>734280</v>
      </c>
      <c r="E64" s="10">
        <f t="shared" si="1"/>
        <v>-734280</v>
      </c>
    </row>
    <row r="65" spans="1:5" ht="30" customHeight="1">
      <c r="A65" s="13" t="s">
        <v>922</v>
      </c>
      <c r="B65" s="10">
        <v>1</v>
      </c>
      <c r="C65" s="10">
        <v>0</v>
      </c>
      <c r="D65" s="10">
        <v>473880</v>
      </c>
      <c r="E65" s="10">
        <f t="shared" si="1"/>
        <v>-473880</v>
      </c>
    </row>
    <row r="66" spans="1:5" ht="30" customHeight="1">
      <c r="A66" s="13" t="s">
        <v>923</v>
      </c>
      <c r="B66" s="10"/>
      <c r="C66" s="10">
        <v>0</v>
      </c>
      <c r="D66" s="10">
        <v>354480</v>
      </c>
      <c r="E66" s="10">
        <f t="shared" si="1"/>
        <v>-354480</v>
      </c>
    </row>
    <row r="67" spans="1:5" ht="30" customHeight="1">
      <c r="A67" s="13" t="s">
        <v>924</v>
      </c>
      <c r="B67" s="10"/>
      <c r="C67" s="10">
        <v>0</v>
      </c>
      <c r="D67" s="10">
        <v>304380</v>
      </c>
      <c r="E67" s="10">
        <f t="shared" ref="E67:E98" si="2">C67-D67</f>
        <v>-304380</v>
      </c>
    </row>
    <row r="68" spans="1:5" ht="30" customHeight="1">
      <c r="A68" s="13" t="s">
        <v>925</v>
      </c>
      <c r="B68" s="10"/>
      <c r="C68" s="10">
        <v>0</v>
      </c>
      <c r="D68" s="10">
        <v>276240</v>
      </c>
      <c r="E68" s="10">
        <f t="shared" si="2"/>
        <v>-276240</v>
      </c>
    </row>
    <row r="69" spans="1:5" ht="30" customHeight="1">
      <c r="A69" s="13" t="s">
        <v>926</v>
      </c>
      <c r="B69" s="10">
        <v>5</v>
      </c>
      <c r="C69" s="10">
        <v>0</v>
      </c>
      <c r="D69" s="10">
        <v>2284608</v>
      </c>
      <c r="E69" s="10">
        <f t="shared" si="2"/>
        <v>-2284608</v>
      </c>
    </row>
    <row r="70" spans="1:5" ht="30" customHeight="1">
      <c r="A70" s="13" t="s">
        <v>927</v>
      </c>
      <c r="B70" s="10"/>
      <c r="C70" s="10">
        <v>0</v>
      </c>
      <c r="D70" s="10">
        <v>740880</v>
      </c>
      <c r="E70" s="10">
        <f t="shared" si="2"/>
        <v>-740880</v>
      </c>
    </row>
    <row r="71" spans="1:5" ht="30" customHeight="1">
      <c r="A71" s="13" t="s">
        <v>928</v>
      </c>
      <c r="B71" s="10">
        <v>1</v>
      </c>
      <c r="C71" s="10">
        <v>0</v>
      </c>
      <c r="D71" s="10">
        <v>414480</v>
      </c>
      <c r="E71" s="10">
        <f t="shared" si="2"/>
        <v>-414480</v>
      </c>
    </row>
    <row r="72" spans="1:5" ht="30" customHeight="1">
      <c r="A72" s="13" t="s">
        <v>929</v>
      </c>
      <c r="B72" s="10">
        <v>1</v>
      </c>
      <c r="C72" s="10">
        <v>0</v>
      </c>
      <c r="D72" s="10">
        <v>378360</v>
      </c>
      <c r="E72" s="10">
        <f t="shared" si="2"/>
        <v>-378360</v>
      </c>
    </row>
    <row r="73" spans="1:5" ht="30" customHeight="1">
      <c r="A73" s="13" t="s">
        <v>930</v>
      </c>
      <c r="B73" s="10">
        <v>1</v>
      </c>
      <c r="C73" s="10">
        <v>0</v>
      </c>
      <c r="D73" s="10">
        <v>390480</v>
      </c>
      <c r="E73" s="10">
        <f t="shared" si="2"/>
        <v>-390480</v>
      </c>
    </row>
    <row r="74" spans="1:5" ht="30" customHeight="1">
      <c r="A74" s="13" t="s">
        <v>931</v>
      </c>
      <c r="B74" s="10"/>
      <c r="C74" s="10">
        <v>0</v>
      </c>
      <c r="D74" s="10">
        <v>354360</v>
      </c>
      <c r="E74" s="10">
        <f t="shared" si="2"/>
        <v>-354360</v>
      </c>
    </row>
    <row r="75" spans="1:5" ht="30" customHeight="1">
      <c r="A75" s="13" t="s">
        <v>932</v>
      </c>
      <c r="B75" s="10"/>
      <c r="C75" s="10">
        <v>0</v>
      </c>
      <c r="D75" s="10">
        <v>258360</v>
      </c>
      <c r="E75" s="10">
        <f t="shared" si="2"/>
        <v>-258360</v>
      </c>
    </row>
    <row r="76" spans="1:5" ht="30" customHeight="1">
      <c r="A76" s="13" t="s">
        <v>933</v>
      </c>
      <c r="B76" s="10">
        <v>1</v>
      </c>
      <c r="C76" s="10">
        <v>0</v>
      </c>
      <c r="D76" s="10">
        <v>390480</v>
      </c>
      <c r="E76" s="10">
        <f t="shared" si="2"/>
        <v>-390480</v>
      </c>
    </row>
    <row r="77" spans="1:5" ht="30" customHeight="1">
      <c r="A77" s="13" t="s">
        <v>934</v>
      </c>
      <c r="B77" s="10">
        <v>1</v>
      </c>
      <c r="C77" s="10">
        <v>0</v>
      </c>
      <c r="D77" s="10">
        <v>378360</v>
      </c>
      <c r="E77" s="10">
        <f t="shared" si="2"/>
        <v>-378360</v>
      </c>
    </row>
    <row r="78" spans="1:5" ht="30" customHeight="1">
      <c r="A78" s="13" t="s">
        <v>935</v>
      </c>
      <c r="B78" s="10">
        <v>1</v>
      </c>
      <c r="C78" s="10">
        <v>0</v>
      </c>
      <c r="D78" s="10">
        <v>438360</v>
      </c>
      <c r="E78" s="10">
        <f t="shared" si="2"/>
        <v>-438360</v>
      </c>
    </row>
    <row r="79" spans="1:5" ht="30" customHeight="1">
      <c r="A79" s="13" t="s">
        <v>936</v>
      </c>
      <c r="B79" s="10"/>
      <c r="C79" s="10">
        <v>0</v>
      </c>
      <c r="D79" s="10">
        <v>282360</v>
      </c>
      <c r="E79" s="10">
        <f t="shared" si="2"/>
        <v>-282360</v>
      </c>
    </row>
    <row r="80" spans="1:5" ht="30" customHeight="1">
      <c r="A80" s="13" t="s">
        <v>937</v>
      </c>
      <c r="B80" s="10"/>
      <c r="C80" s="10">
        <v>0</v>
      </c>
      <c r="D80" s="10">
        <v>282360</v>
      </c>
      <c r="E80" s="10">
        <f t="shared" si="2"/>
        <v>-282360</v>
      </c>
    </row>
    <row r="81" spans="1:5" ht="30" customHeight="1">
      <c r="A81" s="13" t="s">
        <v>938</v>
      </c>
      <c r="B81" s="10"/>
      <c r="C81" s="10">
        <v>0</v>
      </c>
      <c r="D81" s="10">
        <v>258360</v>
      </c>
      <c r="E81" s="10">
        <f t="shared" si="2"/>
        <v>-258360</v>
      </c>
    </row>
    <row r="82" spans="1:5" ht="30" customHeight="1">
      <c r="A82" s="13" t="s">
        <v>939</v>
      </c>
      <c r="B82" s="10"/>
      <c r="C82" s="10">
        <v>0</v>
      </c>
      <c r="D82" s="10">
        <v>129180</v>
      </c>
      <c r="E82" s="10">
        <f t="shared" si="2"/>
        <v>-129180</v>
      </c>
    </row>
    <row r="83" spans="1:5" ht="30" customHeight="1">
      <c r="A83" s="13" t="s">
        <v>940</v>
      </c>
      <c r="B83" s="10">
        <v>1</v>
      </c>
      <c r="C83" s="10">
        <v>0</v>
      </c>
      <c r="D83" s="10">
        <v>594360</v>
      </c>
      <c r="E83" s="10">
        <f t="shared" si="2"/>
        <v>-594360</v>
      </c>
    </row>
    <row r="84" spans="1:5" ht="30" customHeight="1">
      <c r="A84" s="13" t="s">
        <v>941</v>
      </c>
      <c r="B84" s="10">
        <v>1</v>
      </c>
      <c r="C84" s="10">
        <v>0</v>
      </c>
      <c r="D84" s="10">
        <v>438360</v>
      </c>
      <c r="E84" s="10">
        <f t="shared" si="2"/>
        <v>-438360</v>
      </c>
    </row>
    <row r="85" spans="1:5" ht="30" customHeight="1">
      <c r="A85" s="13" t="s">
        <v>942</v>
      </c>
      <c r="B85" s="10">
        <v>1</v>
      </c>
      <c r="C85" s="10">
        <v>0</v>
      </c>
      <c r="D85" s="10">
        <v>373140</v>
      </c>
      <c r="E85" s="10">
        <f t="shared" si="2"/>
        <v>-373140</v>
      </c>
    </row>
    <row r="86" spans="1:5" ht="30" customHeight="1">
      <c r="A86" s="13" t="s">
        <v>943</v>
      </c>
      <c r="B86" s="10">
        <v>1</v>
      </c>
      <c r="C86" s="10">
        <v>0</v>
      </c>
      <c r="D86" s="10">
        <v>474480</v>
      </c>
      <c r="E86" s="10">
        <f t="shared" si="2"/>
        <v>-474480</v>
      </c>
    </row>
    <row r="87" spans="1:5" ht="30" customHeight="1">
      <c r="A87" s="13" t="s">
        <v>944</v>
      </c>
      <c r="B87" s="10"/>
      <c r="C87" s="10">
        <v>0</v>
      </c>
      <c r="D87" s="10">
        <v>123570</v>
      </c>
      <c r="E87" s="10">
        <f t="shared" si="2"/>
        <v>-123570</v>
      </c>
    </row>
    <row r="88" spans="1:5" ht="30" customHeight="1">
      <c r="A88" s="13" t="s">
        <v>945</v>
      </c>
      <c r="B88" s="10">
        <v>1</v>
      </c>
      <c r="C88" s="10">
        <v>0</v>
      </c>
      <c r="D88" s="10">
        <v>899376</v>
      </c>
      <c r="E88" s="10">
        <f t="shared" si="2"/>
        <v>-899376</v>
      </c>
    </row>
    <row r="89" spans="1:5" ht="30" customHeight="1">
      <c r="A89" s="13" t="s">
        <v>946</v>
      </c>
      <c r="B89" s="10">
        <v>1</v>
      </c>
      <c r="C89" s="10">
        <v>0</v>
      </c>
      <c r="D89" s="10">
        <v>644220</v>
      </c>
      <c r="E89" s="10">
        <f t="shared" si="2"/>
        <v>-644220</v>
      </c>
    </row>
    <row r="90" spans="1:5" ht="30" customHeight="1">
      <c r="A90" s="13" t="s">
        <v>947</v>
      </c>
      <c r="B90" s="10">
        <v>1</v>
      </c>
      <c r="C90" s="10">
        <v>0</v>
      </c>
      <c r="D90" s="10">
        <v>648360</v>
      </c>
      <c r="E90" s="10">
        <f t="shared" si="2"/>
        <v>-648360</v>
      </c>
    </row>
    <row r="91" spans="1:5" ht="30" customHeight="1">
      <c r="A91" s="13" t="s">
        <v>948</v>
      </c>
      <c r="B91" s="10">
        <v>1</v>
      </c>
      <c r="C91" s="10">
        <v>0</v>
      </c>
      <c r="D91" s="10">
        <v>222960</v>
      </c>
      <c r="E91" s="10">
        <f t="shared" si="2"/>
        <v>-222960</v>
      </c>
    </row>
    <row r="92" spans="1:5" ht="30" customHeight="1">
      <c r="A92" s="13" t="s">
        <v>939</v>
      </c>
      <c r="B92" s="10">
        <v>1</v>
      </c>
      <c r="C92" s="10">
        <v>0</v>
      </c>
      <c r="D92" s="10">
        <v>392700</v>
      </c>
      <c r="E92" s="10">
        <f t="shared" si="2"/>
        <v>-392700</v>
      </c>
    </row>
    <row r="93" spans="1:5" ht="30" customHeight="1">
      <c r="A93" s="13" t="s">
        <v>949</v>
      </c>
      <c r="B93" s="10">
        <v>1</v>
      </c>
      <c r="C93" s="10">
        <v>0</v>
      </c>
      <c r="D93" s="10">
        <v>366000</v>
      </c>
      <c r="E93" s="10">
        <f t="shared" si="2"/>
        <v>-366000</v>
      </c>
    </row>
    <row r="94" spans="1:5" ht="30" customHeight="1">
      <c r="A94" s="13" t="s">
        <v>930</v>
      </c>
      <c r="B94" s="10">
        <v>1</v>
      </c>
      <c r="C94" s="10">
        <v>0</v>
      </c>
      <c r="D94" s="10">
        <v>366480</v>
      </c>
      <c r="E94" s="10">
        <f t="shared" si="2"/>
        <v>-366480</v>
      </c>
    </row>
    <row r="95" spans="1:5" ht="30" customHeight="1">
      <c r="A95" s="13" t="s">
        <v>950</v>
      </c>
      <c r="B95" s="10">
        <v>1</v>
      </c>
      <c r="C95" s="10">
        <v>0</v>
      </c>
      <c r="D95" s="10">
        <v>366360</v>
      </c>
      <c r="E95" s="10">
        <f t="shared" si="2"/>
        <v>-366360</v>
      </c>
    </row>
    <row r="96" spans="1:5" ht="30" customHeight="1">
      <c r="A96" s="13" t="s">
        <v>932</v>
      </c>
      <c r="B96" s="10"/>
      <c r="C96" s="10">
        <v>0</v>
      </c>
      <c r="D96" s="10">
        <v>318360</v>
      </c>
      <c r="E96" s="10">
        <f t="shared" si="2"/>
        <v>-318360</v>
      </c>
    </row>
    <row r="97" spans="1:5" ht="30" customHeight="1">
      <c r="A97" s="13" t="s">
        <v>951</v>
      </c>
      <c r="B97" s="10">
        <v>1</v>
      </c>
      <c r="C97" s="10">
        <v>0</v>
      </c>
      <c r="D97" s="10">
        <v>366360</v>
      </c>
      <c r="E97" s="10">
        <f t="shared" si="2"/>
        <v>-366360</v>
      </c>
    </row>
    <row r="98" spans="1:5" ht="30" customHeight="1">
      <c r="A98" s="13" t="s">
        <v>3</v>
      </c>
      <c r="B98" s="10"/>
      <c r="C98" s="10">
        <v>0</v>
      </c>
      <c r="D98" s="10">
        <v>999600</v>
      </c>
      <c r="E98" s="10">
        <f t="shared" si="2"/>
        <v>-999600</v>
      </c>
    </row>
    <row r="99" spans="1:5" ht="30" customHeight="1">
      <c r="A99" s="9" t="s">
        <v>952</v>
      </c>
      <c r="B99" s="11">
        <v>169</v>
      </c>
      <c r="C99" s="11">
        <v>0</v>
      </c>
      <c r="D99" s="11">
        <v>95693779.709999993</v>
      </c>
      <c r="E99" s="11">
        <f t="shared" ref="E99:E130" si="3">C99-D99</f>
        <v>-95693779.709999993</v>
      </c>
    </row>
    <row r="100" spans="1:5" ht="30" customHeight="1">
      <c r="A100" s="13" t="s">
        <v>953</v>
      </c>
      <c r="B100" s="10">
        <v>2</v>
      </c>
      <c r="C100" s="10">
        <v>0</v>
      </c>
      <c r="D100" s="10">
        <v>1204534.56</v>
      </c>
      <c r="E100" s="10">
        <f t="shared" si="3"/>
        <v>-1204534.56</v>
      </c>
    </row>
    <row r="101" spans="1:5" ht="30" customHeight="1">
      <c r="A101" s="13" t="s">
        <v>953</v>
      </c>
      <c r="B101" s="10">
        <v>1</v>
      </c>
      <c r="C101" s="10">
        <v>0</v>
      </c>
      <c r="D101" s="10">
        <v>677211.12</v>
      </c>
      <c r="E101" s="10">
        <f t="shared" si="3"/>
        <v>-677211.12</v>
      </c>
    </row>
    <row r="102" spans="1:5" ht="30" customHeight="1">
      <c r="A102" s="13" t="s">
        <v>953</v>
      </c>
      <c r="B102" s="10">
        <v>4</v>
      </c>
      <c r="C102" s="10">
        <v>0</v>
      </c>
      <c r="D102" s="10">
        <v>3032350.56</v>
      </c>
      <c r="E102" s="10">
        <f t="shared" si="3"/>
        <v>-3032350.56</v>
      </c>
    </row>
    <row r="103" spans="1:5" ht="30" customHeight="1">
      <c r="A103" s="13" t="s">
        <v>953</v>
      </c>
      <c r="B103" s="10">
        <v>5</v>
      </c>
      <c r="C103" s="10">
        <v>0</v>
      </c>
      <c r="D103" s="10">
        <v>3873504.6</v>
      </c>
      <c r="E103" s="10">
        <f t="shared" si="3"/>
        <v>-3873504.6</v>
      </c>
    </row>
    <row r="104" spans="1:5" ht="30" customHeight="1">
      <c r="A104" s="13" t="s">
        <v>953</v>
      </c>
      <c r="B104" s="10">
        <v>1</v>
      </c>
      <c r="C104" s="10">
        <v>0</v>
      </c>
      <c r="D104" s="10">
        <v>636559.68000000005</v>
      </c>
      <c r="E104" s="10">
        <f t="shared" si="3"/>
        <v>-636559.68000000005</v>
      </c>
    </row>
    <row r="105" spans="1:5" ht="30" customHeight="1">
      <c r="A105" s="13" t="s">
        <v>953</v>
      </c>
      <c r="B105" s="10">
        <v>1</v>
      </c>
      <c r="C105" s="10">
        <v>0</v>
      </c>
      <c r="D105" s="10">
        <v>651711.6</v>
      </c>
      <c r="E105" s="10">
        <f t="shared" si="3"/>
        <v>-651711.6</v>
      </c>
    </row>
    <row r="106" spans="1:5" ht="30" customHeight="1">
      <c r="A106" s="13" t="s">
        <v>953</v>
      </c>
      <c r="B106" s="10">
        <v>1</v>
      </c>
      <c r="C106" s="10">
        <v>0</v>
      </c>
      <c r="D106" s="10">
        <v>657230.4</v>
      </c>
      <c r="E106" s="10">
        <f t="shared" si="3"/>
        <v>-657230.4</v>
      </c>
    </row>
    <row r="107" spans="1:5" ht="30" customHeight="1">
      <c r="A107" s="13" t="s">
        <v>954</v>
      </c>
      <c r="B107" s="10">
        <v>2</v>
      </c>
      <c r="C107" s="10">
        <v>0</v>
      </c>
      <c r="D107" s="10">
        <v>1578960</v>
      </c>
      <c r="E107" s="10">
        <f t="shared" si="3"/>
        <v>-1578960</v>
      </c>
    </row>
    <row r="108" spans="1:5" ht="30" customHeight="1">
      <c r="A108" s="13" t="s">
        <v>955</v>
      </c>
      <c r="B108" s="10">
        <v>16</v>
      </c>
      <c r="C108" s="10">
        <v>0</v>
      </c>
      <c r="D108" s="10">
        <v>12782400</v>
      </c>
      <c r="E108" s="10">
        <f t="shared" si="3"/>
        <v>-12782400</v>
      </c>
    </row>
    <row r="109" spans="1:5" ht="30" customHeight="1">
      <c r="A109" s="13" t="s">
        <v>956</v>
      </c>
      <c r="B109" s="10">
        <v>21</v>
      </c>
      <c r="C109" s="10">
        <v>0</v>
      </c>
      <c r="D109" s="10">
        <v>18243439.559999999</v>
      </c>
      <c r="E109" s="10">
        <f t="shared" si="3"/>
        <v>-18243439.559999999</v>
      </c>
    </row>
    <row r="110" spans="1:5" ht="30" customHeight="1">
      <c r="A110" s="13" t="s">
        <v>957</v>
      </c>
      <c r="B110" s="10">
        <v>19</v>
      </c>
      <c r="C110" s="10">
        <v>0</v>
      </c>
      <c r="D110" s="10">
        <v>15205549.960000001</v>
      </c>
      <c r="E110" s="10">
        <f t="shared" si="3"/>
        <v>-15205549.960000001</v>
      </c>
    </row>
    <row r="111" spans="1:5" ht="30" customHeight="1">
      <c r="A111" s="13" t="s">
        <v>958</v>
      </c>
      <c r="B111" s="10">
        <v>20</v>
      </c>
      <c r="C111" s="10">
        <v>0</v>
      </c>
      <c r="D111" s="10">
        <v>16522495.199999999</v>
      </c>
      <c r="E111" s="10">
        <f t="shared" si="3"/>
        <v>-16522495.199999999</v>
      </c>
    </row>
    <row r="112" spans="1:5" ht="30" customHeight="1">
      <c r="A112" s="13" t="s">
        <v>954</v>
      </c>
      <c r="B112" s="10">
        <v>2</v>
      </c>
      <c r="C112" s="10">
        <v>0</v>
      </c>
      <c r="D112" s="10">
        <v>1371168</v>
      </c>
      <c r="E112" s="10">
        <f t="shared" si="3"/>
        <v>-1371168</v>
      </c>
    </row>
    <row r="113" spans="1:5" ht="30" customHeight="1">
      <c r="A113" s="13" t="s">
        <v>959</v>
      </c>
      <c r="B113" s="10">
        <v>3</v>
      </c>
      <c r="C113" s="10">
        <v>0</v>
      </c>
      <c r="D113" s="10">
        <v>2165613</v>
      </c>
      <c r="E113" s="10">
        <f t="shared" si="3"/>
        <v>-2165613</v>
      </c>
    </row>
    <row r="114" spans="1:5" ht="30" customHeight="1">
      <c r="A114" s="13" t="s">
        <v>958</v>
      </c>
      <c r="B114" s="10">
        <v>7</v>
      </c>
      <c r="C114" s="10">
        <v>0</v>
      </c>
      <c r="D114" s="10">
        <v>5997493.3200000003</v>
      </c>
      <c r="E114" s="10">
        <f t="shared" si="3"/>
        <v>-5997493.3200000003</v>
      </c>
    </row>
    <row r="115" spans="1:5" ht="30" customHeight="1">
      <c r="A115" s="13" t="s">
        <v>960</v>
      </c>
      <c r="B115" s="10">
        <v>2</v>
      </c>
      <c r="C115" s="10">
        <v>0</v>
      </c>
      <c r="D115" s="10">
        <v>1296580.32</v>
      </c>
      <c r="E115" s="10">
        <f t="shared" si="3"/>
        <v>-1296580.32</v>
      </c>
    </row>
    <row r="116" spans="1:5" ht="30" customHeight="1">
      <c r="A116" s="13" t="s">
        <v>961</v>
      </c>
      <c r="B116" s="10">
        <v>2</v>
      </c>
      <c r="C116" s="10">
        <v>0</v>
      </c>
      <c r="D116" s="10">
        <v>1660324.56</v>
      </c>
      <c r="E116" s="10">
        <f t="shared" si="3"/>
        <v>-1660324.56</v>
      </c>
    </row>
    <row r="117" spans="1:5" ht="30" customHeight="1">
      <c r="A117" s="13" t="s">
        <v>962</v>
      </c>
      <c r="B117" s="10">
        <v>2</v>
      </c>
      <c r="C117" s="10">
        <v>0</v>
      </c>
      <c r="D117" s="10">
        <v>1619056.49</v>
      </c>
      <c r="E117" s="10">
        <f t="shared" si="3"/>
        <v>-1619056.49</v>
      </c>
    </row>
    <row r="118" spans="1:5" ht="30" customHeight="1">
      <c r="A118" s="13" t="s">
        <v>959</v>
      </c>
      <c r="B118" s="10">
        <v>1</v>
      </c>
      <c r="C118" s="10">
        <v>0</v>
      </c>
      <c r="D118" s="10">
        <v>1328976</v>
      </c>
      <c r="E118" s="10">
        <f t="shared" si="3"/>
        <v>-1328976</v>
      </c>
    </row>
    <row r="119" spans="1:5" ht="30" customHeight="1">
      <c r="A119" s="13" t="s">
        <v>963</v>
      </c>
      <c r="B119" s="10">
        <v>3</v>
      </c>
      <c r="C119" s="10">
        <v>0</v>
      </c>
      <c r="D119" s="10">
        <v>1845420</v>
      </c>
      <c r="E119" s="10">
        <f t="shared" si="3"/>
        <v>-1845420</v>
      </c>
    </row>
    <row r="120" spans="1:5" ht="30" customHeight="1">
      <c r="A120" s="13" t="s">
        <v>964</v>
      </c>
      <c r="B120" s="10">
        <v>2</v>
      </c>
      <c r="C120" s="10">
        <v>0</v>
      </c>
      <c r="D120" s="10">
        <v>1132248</v>
      </c>
      <c r="E120" s="10">
        <f t="shared" si="3"/>
        <v>-1132248</v>
      </c>
    </row>
    <row r="121" spans="1:5" ht="30" customHeight="1">
      <c r="A121" s="13" t="s">
        <v>954</v>
      </c>
      <c r="B121" s="10">
        <v>1</v>
      </c>
      <c r="C121" s="10">
        <v>0</v>
      </c>
      <c r="D121" s="10">
        <v>855104.1</v>
      </c>
      <c r="E121" s="10">
        <f t="shared" si="3"/>
        <v>-855104.1</v>
      </c>
    </row>
    <row r="122" spans="1:5" ht="30" customHeight="1">
      <c r="A122" s="13" t="s">
        <v>965</v>
      </c>
      <c r="B122" s="10">
        <v>1</v>
      </c>
      <c r="C122" s="10">
        <v>0</v>
      </c>
      <c r="D122" s="10">
        <v>674103.6</v>
      </c>
      <c r="E122" s="10">
        <f t="shared" si="3"/>
        <v>-674103.6</v>
      </c>
    </row>
    <row r="123" spans="1:5" ht="30" customHeight="1">
      <c r="A123" s="13" t="s">
        <v>959</v>
      </c>
      <c r="B123" s="10">
        <v>1</v>
      </c>
      <c r="C123" s="10">
        <v>0</v>
      </c>
      <c r="D123" s="10">
        <v>681745.08</v>
      </c>
      <c r="E123" s="10">
        <f t="shared" si="3"/>
        <v>-681745.08</v>
      </c>
    </row>
    <row r="124" spans="1:5" ht="30" customHeight="1">
      <c r="A124" s="13" t="s">
        <v>953</v>
      </c>
      <c r="B124" s="10">
        <v>11</v>
      </c>
      <c r="C124" s="10">
        <v>0</v>
      </c>
      <c r="D124" s="10"/>
      <c r="E124" s="10">
        <f t="shared" si="3"/>
        <v>0</v>
      </c>
    </row>
    <row r="125" spans="1:5" ht="30" customHeight="1">
      <c r="A125" s="13" t="s">
        <v>953</v>
      </c>
      <c r="B125" s="10">
        <v>27</v>
      </c>
      <c r="C125" s="10">
        <v>0</v>
      </c>
      <c r="D125" s="10"/>
      <c r="E125" s="10">
        <f t="shared" si="3"/>
        <v>0</v>
      </c>
    </row>
    <row r="126" spans="1:5" ht="30" customHeight="1">
      <c r="A126" s="13" t="s">
        <v>953</v>
      </c>
      <c r="B126" s="10">
        <v>11</v>
      </c>
      <c r="C126" s="10">
        <v>0</v>
      </c>
      <c r="D126" s="10">
        <v>0</v>
      </c>
      <c r="E126" s="10">
        <f t="shared" si="3"/>
        <v>0</v>
      </c>
    </row>
    <row r="127" spans="1:5" ht="30" customHeight="1">
      <c r="A127" s="13" t="s">
        <v>966</v>
      </c>
      <c r="B127" s="10"/>
      <c r="C127" s="10">
        <v>0</v>
      </c>
      <c r="D127" s="10"/>
      <c r="E127" s="10">
        <f t="shared" si="3"/>
        <v>0</v>
      </c>
    </row>
    <row r="128" spans="1:5" ht="30" customHeight="1">
      <c r="A128" s="9" t="s">
        <v>126</v>
      </c>
      <c r="B128" s="11">
        <v>38.5</v>
      </c>
      <c r="C128" s="11">
        <v>0</v>
      </c>
      <c r="D128" s="11">
        <v>13633506.800000001</v>
      </c>
      <c r="E128" s="11">
        <f t="shared" si="3"/>
        <v>-13633506.800000001</v>
      </c>
    </row>
    <row r="129" spans="1:5" ht="30" customHeight="1">
      <c r="A129" s="13" t="s">
        <v>967</v>
      </c>
      <c r="B129" s="10"/>
      <c r="C129" s="10">
        <v>0</v>
      </c>
      <c r="D129" s="10">
        <v>114960</v>
      </c>
      <c r="E129" s="10">
        <f t="shared" si="3"/>
        <v>-114960</v>
      </c>
    </row>
    <row r="130" spans="1:5" ht="30" customHeight="1">
      <c r="A130" s="13" t="s">
        <v>968</v>
      </c>
      <c r="B130" s="10">
        <v>2</v>
      </c>
      <c r="C130" s="10">
        <v>0</v>
      </c>
      <c r="D130" s="10">
        <v>307140</v>
      </c>
      <c r="E130" s="10">
        <f t="shared" si="3"/>
        <v>-307140</v>
      </c>
    </row>
    <row r="131" spans="1:5" ht="30" customHeight="1">
      <c r="A131" s="13" t="s">
        <v>969</v>
      </c>
      <c r="B131" s="10">
        <v>2</v>
      </c>
      <c r="C131" s="10">
        <v>0</v>
      </c>
      <c r="D131" s="10">
        <v>614280</v>
      </c>
      <c r="E131" s="10">
        <f t="shared" ref="E131:E154" si="4">C131-D131</f>
        <v>-614280</v>
      </c>
    </row>
    <row r="132" spans="1:5" ht="30" customHeight="1">
      <c r="A132" s="13" t="s">
        <v>970</v>
      </c>
      <c r="B132" s="10">
        <v>3</v>
      </c>
      <c r="C132" s="10">
        <v>0</v>
      </c>
      <c r="D132" s="10">
        <v>1228560</v>
      </c>
      <c r="E132" s="10">
        <f t="shared" si="4"/>
        <v>-1228560</v>
      </c>
    </row>
    <row r="133" spans="1:5" ht="30" customHeight="1">
      <c r="A133" s="13" t="s">
        <v>971</v>
      </c>
      <c r="B133" s="10">
        <v>4</v>
      </c>
      <c r="C133" s="10">
        <v>0</v>
      </c>
      <c r="D133" s="10">
        <v>1348500</v>
      </c>
      <c r="E133" s="10">
        <f t="shared" si="4"/>
        <v>-1348500</v>
      </c>
    </row>
    <row r="134" spans="1:5" ht="30" customHeight="1">
      <c r="A134" s="13" t="s">
        <v>972</v>
      </c>
      <c r="B134" s="10">
        <v>0</v>
      </c>
      <c r="C134" s="10">
        <v>0</v>
      </c>
      <c r="D134" s="10">
        <v>180000</v>
      </c>
      <c r="E134" s="10">
        <f t="shared" si="4"/>
        <v>-180000</v>
      </c>
    </row>
    <row r="135" spans="1:5" ht="30" customHeight="1">
      <c r="A135" s="13" t="s">
        <v>973</v>
      </c>
      <c r="B135" s="10"/>
      <c r="C135" s="10">
        <v>0</v>
      </c>
      <c r="D135" s="10">
        <v>150300</v>
      </c>
      <c r="E135" s="10">
        <f t="shared" si="4"/>
        <v>-150300</v>
      </c>
    </row>
    <row r="136" spans="1:5" ht="30" customHeight="1">
      <c r="A136" s="13" t="s">
        <v>974</v>
      </c>
      <c r="B136" s="10">
        <v>2</v>
      </c>
      <c r="C136" s="10">
        <v>0</v>
      </c>
      <c r="D136" s="10">
        <v>662280</v>
      </c>
      <c r="E136" s="10">
        <f t="shared" si="4"/>
        <v>-662280</v>
      </c>
    </row>
    <row r="137" spans="1:5" ht="30" customHeight="1">
      <c r="A137" s="13" t="s">
        <v>975</v>
      </c>
      <c r="B137" s="10"/>
      <c r="C137" s="10">
        <v>0</v>
      </c>
      <c r="D137" s="10">
        <v>219060</v>
      </c>
      <c r="E137" s="10">
        <f t="shared" si="4"/>
        <v>-219060</v>
      </c>
    </row>
    <row r="138" spans="1:5" ht="30" customHeight="1">
      <c r="A138" s="13" t="s">
        <v>976</v>
      </c>
      <c r="B138" s="10"/>
      <c r="C138" s="10">
        <v>0</v>
      </c>
      <c r="D138" s="10">
        <v>150300</v>
      </c>
      <c r="E138" s="10">
        <f t="shared" si="4"/>
        <v>-150300</v>
      </c>
    </row>
    <row r="139" spans="1:5" ht="30" customHeight="1">
      <c r="A139" s="13" t="s">
        <v>977</v>
      </c>
      <c r="B139" s="10">
        <v>2</v>
      </c>
      <c r="C139" s="10">
        <v>0</v>
      </c>
      <c r="D139" s="10">
        <v>604440</v>
      </c>
      <c r="E139" s="10">
        <f t="shared" si="4"/>
        <v>-604440</v>
      </c>
    </row>
    <row r="140" spans="1:5" ht="30" customHeight="1">
      <c r="A140" s="13" t="s">
        <v>978</v>
      </c>
      <c r="B140" s="10">
        <v>5</v>
      </c>
      <c r="C140" s="10">
        <v>0</v>
      </c>
      <c r="D140" s="10">
        <v>1535700</v>
      </c>
      <c r="E140" s="10">
        <f t="shared" si="4"/>
        <v>-1535700</v>
      </c>
    </row>
    <row r="141" spans="1:5" ht="30" customHeight="1">
      <c r="A141" s="13" t="s">
        <v>979</v>
      </c>
      <c r="B141" s="10"/>
      <c r="C141" s="10">
        <v>0</v>
      </c>
      <c r="D141" s="10">
        <v>372000</v>
      </c>
      <c r="E141" s="10">
        <f t="shared" si="4"/>
        <v>-372000</v>
      </c>
    </row>
    <row r="142" spans="1:5" ht="30" customHeight="1">
      <c r="A142" s="13" t="s">
        <v>980</v>
      </c>
      <c r="B142" s="10">
        <v>4</v>
      </c>
      <c r="C142" s="10">
        <v>0</v>
      </c>
      <c r="D142" s="10">
        <v>1201200</v>
      </c>
      <c r="E142" s="10">
        <f t="shared" si="4"/>
        <v>-1201200</v>
      </c>
    </row>
    <row r="143" spans="1:5" ht="30" customHeight="1">
      <c r="A143" s="13" t="s">
        <v>981</v>
      </c>
      <c r="B143" s="10">
        <v>3</v>
      </c>
      <c r="C143" s="10">
        <v>0</v>
      </c>
      <c r="D143" s="10">
        <v>960600</v>
      </c>
      <c r="E143" s="10">
        <f t="shared" si="4"/>
        <v>-960600</v>
      </c>
    </row>
    <row r="144" spans="1:5" ht="30" customHeight="1">
      <c r="A144" s="13" t="s">
        <v>982</v>
      </c>
      <c r="B144" s="10">
        <v>0.5</v>
      </c>
      <c r="C144" s="10">
        <v>0</v>
      </c>
      <c r="D144" s="10">
        <v>229146</v>
      </c>
      <c r="E144" s="10">
        <f t="shared" si="4"/>
        <v>-229146</v>
      </c>
    </row>
    <row r="145" spans="1:5" ht="30" customHeight="1">
      <c r="A145" s="13" t="s">
        <v>983</v>
      </c>
      <c r="B145" s="10">
        <v>1</v>
      </c>
      <c r="C145" s="10">
        <v>0</v>
      </c>
      <c r="D145" s="10">
        <v>417204</v>
      </c>
      <c r="E145" s="10">
        <f t="shared" si="4"/>
        <v>-417204</v>
      </c>
    </row>
    <row r="146" spans="1:5" ht="30" customHeight="1">
      <c r="A146" s="13" t="s">
        <v>984</v>
      </c>
      <c r="B146" s="10">
        <v>1</v>
      </c>
      <c r="C146" s="10">
        <v>0</v>
      </c>
      <c r="D146" s="10">
        <v>240000</v>
      </c>
      <c r="E146" s="10">
        <f t="shared" si="4"/>
        <v>-240000</v>
      </c>
    </row>
    <row r="147" spans="1:5" ht="30" customHeight="1">
      <c r="A147" s="13" t="s">
        <v>985</v>
      </c>
      <c r="B147" s="10">
        <v>1</v>
      </c>
      <c r="C147" s="10">
        <v>0</v>
      </c>
      <c r="D147" s="10">
        <v>282900</v>
      </c>
      <c r="E147" s="10">
        <f t="shared" si="4"/>
        <v>-282900</v>
      </c>
    </row>
    <row r="148" spans="1:5" ht="30" customHeight="1">
      <c r="A148" s="13" t="s">
        <v>986</v>
      </c>
      <c r="B148" s="10"/>
      <c r="C148" s="10">
        <v>0</v>
      </c>
      <c r="D148" s="10">
        <v>247140</v>
      </c>
      <c r="E148" s="10">
        <f t="shared" si="4"/>
        <v>-247140</v>
      </c>
    </row>
    <row r="149" spans="1:5" ht="30" customHeight="1">
      <c r="A149" s="13" t="s">
        <v>987</v>
      </c>
      <c r="B149" s="10">
        <v>1</v>
      </c>
      <c r="C149" s="10">
        <v>0</v>
      </c>
      <c r="D149" s="10">
        <v>247140</v>
      </c>
      <c r="E149" s="10">
        <f t="shared" si="4"/>
        <v>-247140</v>
      </c>
    </row>
    <row r="150" spans="1:5" ht="30" customHeight="1">
      <c r="A150" s="13" t="s">
        <v>988</v>
      </c>
      <c r="B150" s="10">
        <v>2</v>
      </c>
      <c r="C150" s="10">
        <v>0</v>
      </c>
      <c r="D150" s="10">
        <v>660960</v>
      </c>
      <c r="E150" s="10">
        <f t="shared" si="4"/>
        <v>-660960</v>
      </c>
    </row>
    <row r="151" spans="1:5" ht="30" customHeight="1">
      <c r="A151" s="13" t="s">
        <v>989</v>
      </c>
      <c r="B151" s="10">
        <v>1</v>
      </c>
      <c r="C151" s="10">
        <v>0</v>
      </c>
      <c r="D151" s="10">
        <v>368644.8</v>
      </c>
      <c r="E151" s="10">
        <f t="shared" si="4"/>
        <v>-368644.8</v>
      </c>
    </row>
    <row r="152" spans="1:5" ht="30" customHeight="1">
      <c r="A152" s="13" t="s">
        <v>983</v>
      </c>
      <c r="B152" s="10">
        <v>3</v>
      </c>
      <c r="C152" s="10">
        <v>0</v>
      </c>
      <c r="D152" s="10">
        <v>815612</v>
      </c>
      <c r="E152" s="10">
        <f t="shared" si="4"/>
        <v>-815612</v>
      </c>
    </row>
    <row r="153" spans="1:5" ht="30" customHeight="1">
      <c r="A153" s="13" t="s">
        <v>990</v>
      </c>
      <c r="B153" s="10">
        <v>1</v>
      </c>
      <c r="C153" s="10">
        <v>0</v>
      </c>
      <c r="D153" s="10">
        <v>271140</v>
      </c>
      <c r="E153" s="10">
        <f t="shared" si="4"/>
        <v>-271140</v>
      </c>
    </row>
    <row r="154" spans="1:5" ht="30" customHeight="1">
      <c r="A154" s="13" t="s">
        <v>991</v>
      </c>
      <c r="B154" s="10"/>
      <c r="C154" s="10">
        <v>0</v>
      </c>
      <c r="D154" s="10">
        <v>204300</v>
      </c>
      <c r="E154" s="10">
        <f t="shared" si="4"/>
        <v>-204300</v>
      </c>
    </row>
  </sheetData>
  <sheetProtection password="C692" sheet="1" objects="1" scenarios="1"/>
  <mergeCells count="1">
    <mergeCell ref="A1:E1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26"/>
  <sheetViews>
    <sheetView workbookViewId="0"/>
  </sheetViews>
  <sheetFormatPr defaultRowHeight="10.5"/>
  <cols>
    <col min="1" max="1" width="9.5703125" customWidth="1"/>
    <col min="2" max="2" width="38.140625" customWidth="1"/>
    <col min="3" max="3" width="19.140625" customWidth="1"/>
    <col min="4" max="4" width="38.140625" customWidth="1"/>
  </cols>
  <sheetData>
    <row r="1" spans="1:4" ht="20.100000000000001" customHeight="1"/>
    <row r="2" spans="1:4" ht="30" customHeight="1">
      <c r="A2" s="20" t="s">
        <v>992</v>
      </c>
      <c r="B2" s="20"/>
      <c r="C2" s="20"/>
      <c r="D2" s="20"/>
    </row>
    <row r="3" spans="1:4" ht="20.100000000000001" customHeight="1"/>
    <row r="4" spans="1:4" ht="30" customHeight="1">
      <c r="A4" s="24" t="s">
        <v>993</v>
      </c>
      <c r="B4" s="24"/>
      <c r="C4" s="24"/>
      <c r="D4" s="24"/>
    </row>
    <row r="5" spans="1:4" ht="30" customHeight="1">
      <c r="A5" s="1" t="s">
        <v>994</v>
      </c>
      <c r="B5" s="1" t="s">
        <v>995</v>
      </c>
      <c r="C5" s="1" t="s">
        <v>996</v>
      </c>
      <c r="D5" s="1" t="s">
        <v>997</v>
      </c>
    </row>
    <row r="6" spans="1:4" ht="21">
      <c r="A6" s="6" t="s">
        <v>373</v>
      </c>
      <c r="B6" s="7" t="s">
        <v>998</v>
      </c>
      <c r="C6" s="6" t="s">
        <v>999</v>
      </c>
      <c r="D6" s="6"/>
    </row>
    <row r="7" spans="1:4" ht="21">
      <c r="A7" s="6" t="s">
        <v>470</v>
      </c>
      <c r="B7" s="7" t="s">
        <v>1000</v>
      </c>
      <c r="C7" s="6" t="s">
        <v>1001</v>
      </c>
      <c r="D7" s="6"/>
    </row>
    <row r="8" spans="1:4" ht="21">
      <c r="A8" s="6" t="s">
        <v>471</v>
      </c>
      <c r="B8" s="7" t="s">
        <v>1002</v>
      </c>
      <c r="C8" s="6" t="s">
        <v>1003</v>
      </c>
      <c r="D8" s="6"/>
    </row>
    <row r="9" spans="1:4" ht="21">
      <c r="A9" s="6" t="s">
        <v>472</v>
      </c>
      <c r="B9" s="7" t="s">
        <v>1002</v>
      </c>
      <c r="C9" s="6" t="s">
        <v>1004</v>
      </c>
      <c r="D9" s="6"/>
    </row>
    <row r="10" spans="1:4" ht="31.5">
      <c r="A10" s="6" t="s">
        <v>473</v>
      </c>
      <c r="B10" s="7" t="s">
        <v>1005</v>
      </c>
      <c r="C10" s="6" t="s">
        <v>1006</v>
      </c>
      <c r="D10" s="6"/>
    </row>
    <row r="11" spans="1:4" ht="21">
      <c r="A11" s="6" t="s">
        <v>474</v>
      </c>
      <c r="B11" s="7" t="s">
        <v>1002</v>
      </c>
      <c r="C11" s="6" t="s">
        <v>1007</v>
      </c>
      <c r="D11" s="6"/>
    </row>
    <row r="12" spans="1:4" ht="21">
      <c r="A12" s="6" t="s">
        <v>475</v>
      </c>
      <c r="B12" s="7" t="s">
        <v>1002</v>
      </c>
      <c r="C12" s="6" t="s">
        <v>1008</v>
      </c>
      <c r="D12" s="6"/>
    </row>
    <row r="13" spans="1:4" ht="31.5">
      <c r="A13" s="6" t="s">
        <v>476</v>
      </c>
      <c r="B13" s="7" t="s">
        <v>1005</v>
      </c>
      <c r="C13" s="6" t="s">
        <v>1009</v>
      </c>
      <c r="D13" s="6"/>
    </row>
    <row r="14" spans="1:4" ht="21">
      <c r="A14" s="6" t="s">
        <v>482</v>
      </c>
      <c r="B14" s="7" t="s">
        <v>1002</v>
      </c>
      <c r="C14" s="6" t="s">
        <v>1010</v>
      </c>
      <c r="D14" s="6"/>
    </row>
    <row r="15" spans="1:4" ht="21">
      <c r="A15" s="6" t="s">
        <v>484</v>
      </c>
      <c r="B15" s="7" t="s">
        <v>1002</v>
      </c>
      <c r="C15" s="6" t="s">
        <v>1011</v>
      </c>
      <c r="D15" s="6"/>
    </row>
    <row r="16" spans="1:4" ht="31.5">
      <c r="A16" s="6" t="s">
        <v>486</v>
      </c>
      <c r="B16" s="7" t="s">
        <v>1005</v>
      </c>
      <c r="C16" s="6" t="s">
        <v>1012</v>
      </c>
      <c r="D16" s="6"/>
    </row>
    <row r="17" spans="1:4" ht="50.1" customHeight="1">
      <c r="A17" s="6" t="s">
        <v>581</v>
      </c>
      <c r="B17" s="7" t="s">
        <v>1002</v>
      </c>
      <c r="C17" s="6" t="s">
        <v>1013</v>
      </c>
      <c r="D17" s="6" t="s">
        <v>1014</v>
      </c>
    </row>
    <row r="18" spans="1:4" ht="21">
      <c r="A18" s="6" t="s">
        <v>583</v>
      </c>
      <c r="B18" s="7" t="s">
        <v>1002</v>
      </c>
      <c r="C18" s="6" t="s">
        <v>1015</v>
      </c>
      <c r="D18" s="6"/>
    </row>
    <row r="19" spans="1:4" ht="31.5">
      <c r="A19" s="6" t="s">
        <v>585</v>
      </c>
      <c r="B19" s="7" t="s">
        <v>1005</v>
      </c>
      <c r="C19" s="6" t="s">
        <v>1016</v>
      </c>
      <c r="D19" s="6"/>
    </row>
    <row r="20" spans="1:4" ht="39.950000000000003" customHeight="1">
      <c r="A20" s="6" t="s">
        <v>587</v>
      </c>
      <c r="B20" s="7" t="s">
        <v>1002</v>
      </c>
      <c r="C20" s="6" t="s">
        <v>1017</v>
      </c>
      <c r="D20" s="6" t="s">
        <v>1018</v>
      </c>
    </row>
    <row r="21" spans="1:4" ht="21">
      <c r="A21" s="6" t="s">
        <v>589</v>
      </c>
      <c r="B21" s="7" t="s">
        <v>1002</v>
      </c>
      <c r="C21" s="6" t="s">
        <v>1019</v>
      </c>
      <c r="D21" s="6"/>
    </row>
    <row r="22" spans="1:4" ht="31.5">
      <c r="A22" s="6" t="s">
        <v>591</v>
      </c>
      <c r="B22" s="7" t="s">
        <v>1005</v>
      </c>
      <c r="C22" s="6" t="s">
        <v>1020</v>
      </c>
      <c r="D22" s="6"/>
    </row>
    <row r="23" spans="1:4" ht="39.950000000000003" customHeight="1">
      <c r="A23" s="6" t="s">
        <v>593</v>
      </c>
      <c r="B23" s="7" t="s">
        <v>1002</v>
      </c>
      <c r="C23" s="6" t="s">
        <v>1021</v>
      </c>
      <c r="D23" s="6" t="s">
        <v>1022</v>
      </c>
    </row>
    <row r="24" spans="1:4" ht="31.5">
      <c r="A24" s="6" t="s">
        <v>595</v>
      </c>
      <c r="B24" s="7" t="s">
        <v>1005</v>
      </c>
      <c r="C24" s="6" t="s">
        <v>1023</v>
      </c>
      <c r="D24" s="6"/>
    </row>
    <row r="25" spans="1:4" ht="39.950000000000003" customHeight="1">
      <c r="A25" s="6" t="s">
        <v>597</v>
      </c>
      <c r="B25" s="7" t="s">
        <v>1000</v>
      </c>
      <c r="C25" s="6" t="s">
        <v>1024</v>
      </c>
      <c r="D25" s="6" t="s">
        <v>1025</v>
      </c>
    </row>
    <row r="26" spans="1:4" ht="31.5">
      <c r="A26" s="6" t="s">
        <v>599</v>
      </c>
      <c r="B26" s="7" t="s">
        <v>1005</v>
      </c>
      <c r="C26" s="6" t="s">
        <v>1026</v>
      </c>
      <c r="D26" s="6"/>
    </row>
  </sheetData>
  <sheetProtection password="C692" sheet="1" objects="1" scenarios="1"/>
  <mergeCells count="2">
    <mergeCell ref="A2:D2"/>
    <mergeCell ref="A4:D4"/>
  </mergeCells>
  <phoneticPr fontId="0" type="noConversion"/>
  <pageMargins left="0.39370078740157483" right="0.39370078740157483" top="0.39370078740157483" bottom="0.39370078740157483" header="0.11811023622047245" footer="0.11811023622047245"/>
  <pageSetup paperSize="9" scale="99" fitToHeight="0" orientation="portrait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7"/>
  <sheetViews>
    <sheetView tabSelected="1" workbookViewId="0">
      <selection sqref="A1:I1"/>
    </sheetView>
  </sheetViews>
  <sheetFormatPr defaultRowHeight="10.5"/>
  <cols>
    <col min="1" max="2" width="13.42578125" customWidth="1"/>
    <col min="3" max="4" width="47.7109375" customWidth="1"/>
    <col min="5" max="5" width="15.28515625" customWidth="1"/>
    <col min="6" max="8" width="19.140625" customWidth="1"/>
    <col min="9" max="9" width="47.7109375" customWidth="1"/>
  </cols>
  <sheetData>
    <row r="1" spans="1:9" ht="15" customHeight="1">
      <c r="A1" s="27" t="s">
        <v>1027</v>
      </c>
      <c r="B1" s="27"/>
      <c r="C1" s="27"/>
      <c r="D1" s="27"/>
      <c r="E1" s="27"/>
      <c r="F1" s="27"/>
      <c r="G1" s="27"/>
      <c r="H1" s="27"/>
      <c r="I1" s="27"/>
    </row>
    <row r="2" spans="1:9" ht="24.95" customHeight="1">
      <c r="A2" s="20" t="s">
        <v>1028</v>
      </c>
      <c r="B2" s="20"/>
      <c r="C2" s="20"/>
      <c r="D2" s="20"/>
      <c r="E2" s="20"/>
      <c r="F2" s="20"/>
      <c r="G2" s="20"/>
      <c r="H2" s="20"/>
      <c r="I2" s="20"/>
    </row>
    <row r="3" spans="1:9" ht="20.100000000000001" customHeight="1"/>
    <row r="4" spans="1:9" ht="20.100000000000001" customHeight="1">
      <c r="A4" s="30" t="s">
        <v>1029</v>
      </c>
      <c r="B4" s="30"/>
      <c r="C4" s="30"/>
      <c r="D4" s="30" t="s">
        <v>854</v>
      </c>
      <c r="E4" s="30"/>
      <c r="F4" s="30"/>
      <c r="G4" s="30"/>
      <c r="H4" s="30"/>
      <c r="I4" s="30"/>
    </row>
    <row r="5" spans="1:9" ht="20.100000000000001" customHeight="1">
      <c r="A5" s="17" t="s">
        <v>1030</v>
      </c>
      <c r="B5" s="17" t="s">
        <v>1031</v>
      </c>
      <c r="C5" s="17" t="s">
        <v>1032</v>
      </c>
      <c r="D5" s="17" t="s">
        <v>1033</v>
      </c>
      <c r="E5" s="17" t="s">
        <v>1034</v>
      </c>
      <c r="F5" s="17" t="s">
        <v>1035</v>
      </c>
      <c r="G5" s="17"/>
      <c r="H5" s="17"/>
      <c r="I5" s="17"/>
    </row>
    <row r="6" spans="1:9" ht="20.100000000000001" customHeight="1">
      <c r="A6" s="17"/>
      <c r="B6" s="17"/>
      <c r="C6" s="17"/>
      <c r="D6" s="17"/>
      <c r="E6" s="17"/>
      <c r="F6" s="6" t="s">
        <v>1036</v>
      </c>
      <c r="G6" s="6" t="s">
        <v>1037</v>
      </c>
      <c r="H6" s="6" t="s">
        <v>1038</v>
      </c>
      <c r="I6" s="6" t="s">
        <v>1039</v>
      </c>
    </row>
    <row r="7" spans="1:9" ht="21">
      <c r="A7" s="6" t="s">
        <v>108</v>
      </c>
      <c r="B7" s="6" t="s">
        <v>373</v>
      </c>
      <c r="C7" s="7" t="s">
        <v>1040</v>
      </c>
      <c r="D7" s="7" t="s">
        <v>1041</v>
      </c>
      <c r="E7" s="6" t="s">
        <v>1042</v>
      </c>
      <c r="F7" s="10">
        <v>0</v>
      </c>
      <c r="G7" s="10">
        <v>3519826.85</v>
      </c>
      <c r="H7" s="10">
        <v>3519826.85</v>
      </c>
      <c r="I7" s="7" t="s">
        <v>1043</v>
      </c>
    </row>
    <row r="8" spans="1:9" ht="21">
      <c r="A8" s="6" t="s">
        <v>279</v>
      </c>
      <c r="B8" s="6" t="s">
        <v>476</v>
      </c>
      <c r="C8" s="7" t="s">
        <v>1040</v>
      </c>
      <c r="D8" s="7" t="s">
        <v>1044</v>
      </c>
      <c r="E8" s="6" t="s">
        <v>1045</v>
      </c>
      <c r="F8" s="10">
        <v>0</v>
      </c>
      <c r="G8" s="10">
        <v>5000000</v>
      </c>
      <c r="H8" s="10">
        <v>5000000</v>
      </c>
      <c r="I8" s="7" t="s">
        <v>1046</v>
      </c>
    </row>
    <row r="9" spans="1:9" ht="21">
      <c r="A9" s="6" t="s">
        <v>279</v>
      </c>
      <c r="B9" s="6" t="s">
        <v>482</v>
      </c>
      <c r="C9" s="7" t="s">
        <v>1040</v>
      </c>
      <c r="D9" s="7" t="s">
        <v>1047</v>
      </c>
      <c r="E9" s="6" t="s">
        <v>1045</v>
      </c>
      <c r="F9" s="10">
        <v>25600000</v>
      </c>
      <c r="G9" s="10">
        <v>20600000</v>
      </c>
      <c r="H9" s="10">
        <v>-5000000</v>
      </c>
      <c r="I9" s="7" t="s">
        <v>1046</v>
      </c>
    </row>
    <row r="10" spans="1:9" ht="21">
      <c r="A10" s="6" t="s">
        <v>279</v>
      </c>
      <c r="B10" s="6" t="s">
        <v>482</v>
      </c>
      <c r="C10" s="7" t="s">
        <v>1040</v>
      </c>
      <c r="D10" s="7" t="s">
        <v>1047</v>
      </c>
      <c r="E10" s="6" t="s">
        <v>1045</v>
      </c>
      <c r="F10" s="10">
        <v>20600000</v>
      </c>
      <c r="G10" s="10">
        <v>20600000</v>
      </c>
      <c r="H10" s="10">
        <v>0</v>
      </c>
      <c r="I10" s="7" t="s">
        <v>1046</v>
      </c>
    </row>
    <row r="11" spans="1:9" ht="20.100000000000001" customHeight="1">
      <c r="A11" s="29" t="s">
        <v>577</v>
      </c>
      <c r="B11" s="29"/>
      <c r="C11" s="29"/>
      <c r="D11" s="29"/>
      <c r="E11" s="29"/>
      <c r="F11" s="11">
        <f>SUM(F7:F10)</f>
        <v>46200000</v>
      </c>
      <c r="G11" s="11">
        <f>SUM(G7:G10)</f>
        <v>49719826.850000001</v>
      </c>
      <c r="H11" s="11">
        <f>SUM(H7:H10)</f>
        <v>3519826.8499999996</v>
      </c>
    </row>
    <row r="12" spans="1:9" ht="20.100000000000001" customHeight="1"/>
    <row r="13" spans="1:9" ht="20.100000000000001" customHeight="1">
      <c r="A13" s="30" t="s">
        <v>1029</v>
      </c>
      <c r="B13" s="30"/>
      <c r="C13" s="30"/>
      <c r="D13" s="30" t="s">
        <v>1048</v>
      </c>
      <c r="E13" s="30"/>
      <c r="F13" s="30"/>
      <c r="G13" s="30"/>
      <c r="H13" s="30"/>
      <c r="I13" s="30"/>
    </row>
    <row r="14" spans="1:9" ht="20.100000000000001" customHeight="1">
      <c r="A14" s="17" t="s">
        <v>1030</v>
      </c>
      <c r="B14" s="17" t="s">
        <v>1031</v>
      </c>
      <c r="C14" s="17" t="s">
        <v>1032</v>
      </c>
      <c r="D14" s="17" t="s">
        <v>1033</v>
      </c>
      <c r="E14" s="17" t="s">
        <v>1034</v>
      </c>
      <c r="F14" s="17" t="s">
        <v>1035</v>
      </c>
      <c r="G14" s="17"/>
      <c r="H14" s="17"/>
      <c r="I14" s="17"/>
    </row>
    <row r="15" spans="1:9" ht="20.100000000000001" customHeight="1">
      <c r="A15" s="17"/>
      <c r="B15" s="17"/>
      <c r="C15" s="17"/>
      <c r="D15" s="17"/>
      <c r="E15" s="17"/>
      <c r="F15" s="6" t="s">
        <v>1036</v>
      </c>
      <c r="G15" s="6" t="s">
        <v>1037</v>
      </c>
      <c r="H15" s="6" t="s">
        <v>1038</v>
      </c>
      <c r="I15" s="6" t="s">
        <v>1039</v>
      </c>
    </row>
    <row r="16" spans="1:9" ht="20.100000000000001" customHeight="1">
      <c r="A16" s="17" t="s">
        <v>1049</v>
      </c>
      <c r="B16" s="17"/>
      <c r="C16" s="17"/>
      <c r="D16" s="17"/>
      <c r="E16" s="17"/>
      <c r="F16" s="17"/>
      <c r="G16" s="17"/>
      <c r="H16" s="17"/>
      <c r="I16" s="17"/>
    </row>
    <row r="17" spans="1:9" ht="20.100000000000001" customHeight="1"/>
    <row r="18" spans="1:9" ht="20.100000000000001" customHeight="1">
      <c r="A18" s="30" t="s">
        <v>1029</v>
      </c>
      <c r="B18" s="30"/>
      <c r="C18" s="30"/>
      <c r="D18" s="30" t="s">
        <v>1050</v>
      </c>
      <c r="E18" s="30"/>
      <c r="F18" s="30"/>
      <c r="G18" s="30"/>
      <c r="H18" s="30"/>
      <c r="I18" s="30"/>
    </row>
    <row r="19" spans="1:9" ht="20.100000000000001" customHeight="1">
      <c r="A19" s="17" t="s">
        <v>1030</v>
      </c>
      <c r="B19" s="17" t="s">
        <v>1031</v>
      </c>
      <c r="C19" s="17" t="s">
        <v>1032</v>
      </c>
      <c r="D19" s="17" t="s">
        <v>1033</v>
      </c>
      <c r="E19" s="17" t="s">
        <v>1034</v>
      </c>
      <c r="F19" s="17" t="s">
        <v>1035</v>
      </c>
      <c r="G19" s="17"/>
      <c r="H19" s="17"/>
      <c r="I19" s="17"/>
    </row>
    <row r="20" spans="1:9" ht="20.100000000000001" customHeight="1">
      <c r="A20" s="17"/>
      <c r="B20" s="17"/>
      <c r="C20" s="17"/>
      <c r="D20" s="17"/>
      <c r="E20" s="17"/>
      <c r="F20" s="6" t="s">
        <v>1036</v>
      </c>
      <c r="G20" s="6" t="s">
        <v>1037</v>
      </c>
      <c r="H20" s="6" t="s">
        <v>1038</v>
      </c>
      <c r="I20" s="6" t="s">
        <v>1039</v>
      </c>
    </row>
    <row r="21" spans="1:9">
      <c r="A21" s="6" t="s">
        <v>148</v>
      </c>
      <c r="B21" s="6" t="s">
        <v>474</v>
      </c>
      <c r="C21" s="7" t="s">
        <v>1051</v>
      </c>
      <c r="D21" s="7" t="s">
        <v>1052</v>
      </c>
      <c r="E21" s="6" t="s">
        <v>1042</v>
      </c>
      <c r="F21" s="10">
        <v>0</v>
      </c>
      <c r="G21" s="10">
        <v>176627</v>
      </c>
      <c r="H21" s="10">
        <v>176627</v>
      </c>
      <c r="I21" s="7" t="s">
        <v>1053</v>
      </c>
    </row>
    <row r="22" spans="1:9" ht="20.100000000000001" customHeight="1">
      <c r="A22" s="29" t="s">
        <v>577</v>
      </c>
      <c r="B22" s="29"/>
      <c r="C22" s="29"/>
      <c r="D22" s="29"/>
      <c r="E22" s="29"/>
      <c r="F22" s="11">
        <f>SUM(F21:F21)</f>
        <v>0</v>
      </c>
      <c r="G22" s="11">
        <f>SUM(G21:G21)</f>
        <v>176627</v>
      </c>
      <c r="H22" s="11">
        <f>SUM(H21:H21)</f>
        <v>176627</v>
      </c>
    </row>
    <row r="23" spans="1:9" ht="20.100000000000001" customHeight="1"/>
    <row r="24" spans="1:9" ht="20.100000000000001" customHeight="1">
      <c r="A24" s="30" t="s">
        <v>1029</v>
      </c>
      <c r="B24" s="30"/>
      <c r="C24" s="30"/>
      <c r="D24" s="30" t="s">
        <v>1054</v>
      </c>
      <c r="E24" s="30"/>
      <c r="F24" s="30"/>
      <c r="G24" s="30"/>
      <c r="H24" s="30"/>
      <c r="I24" s="30"/>
    </row>
    <row r="25" spans="1:9" ht="20.100000000000001" customHeight="1">
      <c r="A25" s="17" t="s">
        <v>1030</v>
      </c>
      <c r="B25" s="17" t="s">
        <v>1031</v>
      </c>
      <c r="C25" s="17" t="s">
        <v>1032</v>
      </c>
      <c r="D25" s="17" t="s">
        <v>1033</v>
      </c>
      <c r="E25" s="17" t="s">
        <v>1034</v>
      </c>
      <c r="F25" s="17" t="s">
        <v>1035</v>
      </c>
      <c r="G25" s="17"/>
      <c r="H25" s="17"/>
      <c r="I25" s="17"/>
    </row>
    <row r="26" spans="1:9" ht="20.100000000000001" customHeight="1">
      <c r="A26" s="17"/>
      <c r="B26" s="17"/>
      <c r="C26" s="17"/>
      <c r="D26" s="17"/>
      <c r="E26" s="17"/>
      <c r="F26" s="6" t="s">
        <v>1036</v>
      </c>
      <c r="G26" s="6" t="s">
        <v>1037</v>
      </c>
      <c r="H26" s="6" t="s">
        <v>1038</v>
      </c>
      <c r="I26" s="6" t="s">
        <v>1039</v>
      </c>
    </row>
    <row r="27" spans="1:9" ht="20.100000000000001" customHeight="1">
      <c r="A27" s="17" t="s">
        <v>1049</v>
      </c>
      <c r="B27" s="17"/>
      <c r="C27" s="17"/>
      <c r="D27" s="17"/>
      <c r="E27" s="17"/>
      <c r="F27" s="17"/>
      <c r="G27" s="17"/>
      <c r="H27" s="17"/>
      <c r="I27" s="17"/>
    </row>
  </sheetData>
  <sheetProtection password="C692" sheet="1" objects="1" scenarios="1"/>
  <mergeCells count="38">
    <mergeCell ref="A1:I1"/>
    <mergeCell ref="A2:I2"/>
    <mergeCell ref="A4:C4"/>
    <mergeCell ref="D4:I4"/>
    <mergeCell ref="A5:A6"/>
    <mergeCell ref="B5:B6"/>
    <mergeCell ref="C5:C6"/>
    <mergeCell ref="D5:D6"/>
    <mergeCell ref="E5:E6"/>
    <mergeCell ref="F5:I5"/>
    <mergeCell ref="A11:E11"/>
    <mergeCell ref="A13:C13"/>
    <mergeCell ref="D13:I13"/>
    <mergeCell ref="A14:A15"/>
    <mergeCell ref="B14:B15"/>
    <mergeCell ref="C14:C15"/>
    <mergeCell ref="D14:D15"/>
    <mergeCell ref="E14:E15"/>
    <mergeCell ref="F14:I14"/>
    <mergeCell ref="A16:I16"/>
    <mergeCell ref="A18:C18"/>
    <mergeCell ref="D18:I18"/>
    <mergeCell ref="A19:A20"/>
    <mergeCell ref="B19:B20"/>
    <mergeCell ref="C19:C20"/>
    <mergeCell ref="D19:D20"/>
    <mergeCell ref="E19:E20"/>
    <mergeCell ref="F19:I19"/>
    <mergeCell ref="A27:I27"/>
    <mergeCell ref="A22:E22"/>
    <mergeCell ref="A24:C24"/>
    <mergeCell ref="D24:I24"/>
    <mergeCell ref="A25:A26"/>
    <mergeCell ref="B25:B26"/>
    <mergeCell ref="C25:C26"/>
    <mergeCell ref="D25:D26"/>
    <mergeCell ref="E25:E26"/>
    <mergeCell ref="F25:I25"/>
  </mergeCells>
  <phoneticPr fontId="0" type="noConversion"/>
  <pageMargins left="0.4" right="0.4" top="0.4" bottom="0.4" header="0.1" footer="0.1"/>
  <pageSetup paperSize="9" scale="62" fitToHeight="0" orientation="landscape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5"/>
  <sheetViews>
    <sheetView workbookViewId="0"/>
  </sheetViews>
  <sheetFormatPr defaultRowHeight="10.5"/>
  <cols>
    <col min="1" max="1" width="57.28515625" customWidth="1"/>
    <col min="2" max="5" width="11.42578125" customWidth="1"/>
    <col min="6" max="8" width="22.85546875" customWidth="1"/>
  </cols>
  <sheetData>
    <row r="1" spans="1:8" ht="15" customHeight="1"/>
    <row r="2" spans="1:8" ht="24.95" customHeight="1">
      <c r="A2" s="23" t="s">
        <v>42</v>
      </c>
      <c r="B2" s="23"/>
      <c r="C2" s="23"/>
      <c r="D2" s="23"/>
      <c r="E2" s="23"/>
      <c r="F2" s="23"/>
      <c r="G2" s="23"/>
      <c r="H2" s="23"/>
    </row>
    <row r="3" spans="1:8" ht="15" customHeight="1"/>
    <row r="4" spans="1:8" ht="39.950000000000003" customHeight="1">
      <c r="A4" s="17" t="s">
        <v>43</v>
      </c>
      <c r="B4" s="17" t="s">
        <v>44</v>
      </c>
      <c r="C4" s="17" t="s">
        <v>45</v>
      </c>
      <c r="D4" s="17" t="s">
        <v>46</v>
      </c>
      <c r="E4" s="17" t="s">
        <v>47</v>
      </c>
      <c r="F4" s="17" t="s">
        <v>48</v>
      </c>
      <c r="G4" s="17"/>
      <c r="H4" s="17"/>
    </row>
    <row r="5" spans="1:8" ht="39.950000000000003" customHeight="1">
      <c r="A5" s="17"/>
      <c r="B5" s="17"/>
      <c r="C5" s="17"/>
      <c r="D5" s="17"/>
      <c r="E5" s="17"/>
      <c r="F5" s="6" t="s">
        <v>49</v>
      </c>
      <c r="G5" s="6" t="s">
        <v>50</v>
      </c>
      <c r="H5" s="6" t="s">
        <v>51</v>
      </c>
    </row>
    <row r="6" spans="1:8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</row>
    <row r="7" spans="1:8" ht="24.95" customHeight="1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8251320.0499999998</v>
      </c>
      <c r="G7" s="10">
        <v>0</v>
      </c>
      <c r="H7" s="10">
        <v>0</v>
      </c>
    </row>
    <row r="8" spans="1:8" ht="24.95" customHeight="1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>IF(ISNUMBER(F7),F7,0)+IF(ISNUMBER(F9),F9,0)+IF(ISNUMBER(F109),F109,0)-IF(ISNUMBER(F26),F26,0)-IF(ISNUMBER(F113),F113,0)</f>
        <v>4.7497451305389404E-8</v>
      </c>
      <c r="G8" s="10">
        <f>IF(ISNUMBER(G7),G7,0)+IF(ISNUMBER(G9),G9,0)+IF(ISNUMBER(G109),G109,0)-IF(ISNUMBER(G26),G26,0)-IF(ISNUMBER(G113),G113,0)</f>
        <v>0</v>
      </c>
      <c r="H8" s="10">
        <f>IF(ISNUMBER(H7),H7,0)+IF(ISNUMBER(H9),H9,0)+IF(ISNUMBER(H109),H109,0)-IF(ISNUMBER(H26),H26,0)-IF(ISNUMBER(H113),H113,0)</f>
        <v>0</v>
      </c>
    </row>
    <row r="9" spans="1:8" ht="24.95" customHeight="1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396142986.47000003</v>
      </c>
      <c r="G9" s="10">
        <v>395612657.43000001</v>
      </c>
      <c r="H9" s="10">
        <v>395612657.43000001</v>
      </c>
    </row>
    <row r="10" spans="1:8" ht="38.1" customHeight="1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0</v>
      </c>
      <c r="G10" s="10">
        <v>0</v>
      </c>
      <c r="H10" s="10">
        <v>0</v>
      </c>
    </row>
    <row r="11" spans="1:8" ht="24.95" customHeight="1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>
        <v>0</v>
      </c>
      <c r="H11" s="10">
        <v>0</v>
      </c>
    </row>
    <row r="12" spans="1:8" ht="50.1" customHeight="1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365612657.43000001</v>
      </c>
      <c r="G12" s="10">
        <v>365612657.43000001</v>
      </c>
      <c r="H12" s="10">
        <v>365612657.43000001</v>
      </c>
    </row>
    <row r="13" spans="1:8" ht="87.95" customHeight="1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294387657.43000001</v>
      </c>
      <c r="G13" s="10">
        <v>294387657.43000001</v>
      </c>
      <c r="H13" s="10">
        <v>294387657.43000001</v>
      </c>
    </row>
    <row r="14" spans="1:8" ht="50.1" customHeight="1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>
        <v>0</v>
      </c>
      <c r="H14" s="10">
        <v>0</v>
      </c>
    </row>
    <row r="15" spans="1:8" ht="38.1" customHeight="1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>
        <v>0</v>
      </c>
      <c r="H15" s="10">
        <v>0</v>
      </c>
    </row>
    <row r="16" spans="1:8" ht="24.95" customHeight="1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530329.04</v>
      </c>
      <c r="G16" s="10">
        <v>0</v>
      </c>
      <c r="H16" s="10">
        <v>0</v>
      </c>
    </row>
    <row r="17" spans="1:8" ht="38.1" customHeight="1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530329.04</v>
      </c>
      <c r="G17" s="10">
        <v>0</v>
      </c>
      <c r="H17" s="10">
        <v>0</v>
      </c>
    </row>
    <row r="18" spans="1:8" ht="24.95" customHeight="1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>
        <v>0</v>
      </c>
      <c r="H18" s="10">
        <v>0</v>
      </c>
    </row>
    <row r="19" spans="1:8" ht="24.95" customHeight="1">
      <c r="A19" s="7" t="s">
        <v>84</v>
      </c>
      <c r="B19" s="6" t="s">
        <v>85</v>
      </c>
      <c r="C19" s="6" t="s">
        <v>79</v>
      </c>
      <c r="D19" s="6"/>
      <c r="E19" s="6"/>
      <c r="F19" s="10">
        <v>0</v>
      </c>
      <c r="G19" s="10">
        <v>0</v>
      </c>
      <c r="H19" s="10">
        <v>0</v>
      </c>
    </row>
    <row r="20" spans="1:8" ht="24.95" customHeight="1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>
        <v>0</v>
      </c>
      <c r="H20" s="10">
        <v>0</v>
      </c>
    </row>
    <row r="21" spans="1:8" ht="24.95" customHeight="1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30000000</v>
      </c>
      <c r="G21" s="10">
        <v>30000000</v>
      </c>
      <c r="H21" s="10">
        <v>30000000</v>
      </c>
    </row>
    <row r="22" spans="1:8" ht="24.95" customHeight="1">
      <c r="A22" s="7" t="s">
        <v>91</v>
      </c>
      <c r="B22" s="6" t="s">
        <v>92</v>
      </c>
      <c r="C22" s="6" t="s">
        <v>90</v>
      </c>
      <c r="D22" s="6"/>
      <c r="E22" s="6"/>
      <c r="F22" s="10">
        <v>30000000</v>
      </c>
      <c r="G22" s="10">
        <v>30000000</v>
      </c>
      <c r="H22" s="10">
        <v>30000000</v>
      </c>
    </row>
    <row r="23" spans="1:8" ht="24.95" customHeight="1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>
        <v>0</v>
      </c>
      <c r="H23" s="10">
        <v>0</v>
      </c>
    </row>
    <row r="24" spans="1:8" ht="24.95" customHeight="1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>
        <v>0</v>
      </c>
      <c r="H24" s="10">
        <v>0</v>
      </c>
    </row>
    <row r="25" spans="1:8" ht="50.1" customHeight="1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>
        <v>0</v>
      </c>
      <c r="H25" s="10">
        <v>0</v>
      </c>
    </row>
    <row r="26" spans="1:8" ht="24.95" customHeight="1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399839440.31999999</v>
      </c>
      <c r="G26" s="10">
        <v>395612657.43000001</v>
      </c>
      <c r="H26" s="10">
        <v>395612657.43000001</v>
      </c>
    </row>
    <row r="27" spans="1:8" ht="38.1" customHeight="1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256416826.84999999</v>
      </c>
      <c r="G27" s="10">
        <v>252897000</v>
      </c>
      <c r="H27" s="10">
        <v>252897000</v>
      </c>
    </row>
    <row r="28" spans="1:8" ht="38.1" customHeight="1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194419826.84999999</v>
      </c>
      <c r="G28" s="10">
        <v>190900000</v>
      </c>
      <c r="H28" s="10">
        <v>190900000</v>
      </c>
    </row>
    <row r="29" spans="1:8" ht="38.1" customHeight="1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119587026.84999999</v>
      </c>
      <c r="G29" s="10">
        <v>116067200</v>
      </c>
      <c r="H29" s="10">
        <v>116067200</v>
      </c>
    </row>
    <row r="30" spans="1:8" ht="24.95" customHeight="1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96113144.290000007</v>
      </c>
      <c r="G30" s="10">
        <v>92593317.439999998</v>
      </c>
      <c r="H30" s="10">
        <v>92593317.439999998</v>
      </c>
    </row>
    <row r="31" spans="1:8" ht="24.95" customHeight="1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23473882.559999999</v>
      </c>
      <c r="G31" s="10">
        <v>23473882.559999999</v>
      </c>
      <c r="H31" s="10">
        <v>23473882.559999999</v>
      </c>
    </row>
    <row r="32" spans="1:8" ht="24.95" customHeight="1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74832800</v>
      </c>
      <c r="G32" s="10">
        <v>74832800</v>
      </c>
      <c r="H32" s="10">
        <v>74832800</v>
      </c>
    </row>
    <row r="33" spans="1:8" ht="24.95" customHeight="1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34733877.140000001</v>
      </c>
      <c r="G33" s="10">
        <v>34733877.140000001</v>
      </c>
      <c r="H33" s="10">
        <v>34733877.140000001</v>
      </c>
    </row>
    <row r="34" spans="1:8" ht="24.95" customHeight="1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2648825.7599999998</v>
      </c>
      <c r="G34" s="10">
        <v>2648825.7599999998</v>
      </c>
      <c r="H34" s="10">
        <v>2648825.7599999998</v>
      </c>
    </row>
    <row r="35" spans="1:8" ht="24.95" customHeight="1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2648825.7599999998</v>
      </c>
      <c r="G35" s="10">
        <v>2648825.7599999998</v>
      </c>
      <c r="H35" s="10">
        <v>2648825.7599999998</v>
      </c>
    </row>
    <row r="36" spans="1:8" ht="24.95" customHeight="1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0</v>
      </c>
      <c r="G36" s="10">
        <v>0</v>
      </c>
      <c r="H36" s="10">
        <v>0</v>
      </c>
    </row>
    <row r="37" spans="1:8" ht="24.95" customHeight="1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12955214</v>
      </c>
      <c r="G37" s="10">
        <v>12955214</v>
      </c>
      <c r="H37" s="10">
        <v>12955214</v>
      </c>
    </row>
    <row r="38" spans="1:8" ht="24.95" customHeight="1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24494883.100000001</v>
      </c>
      <c r="G38" s="10">
        <v>24494883.100000001</v>
      </c>
      <c r="H38" s="10">
        <v>24494883.100000001</v>
      </c>
    </row>
    <row r="39" spans="1:8" ht="24.95" customHeight="1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0</v>
      </c>
      <c r="G39" s="10">
        <v>0</v>
      </c>
      <c r="H39" s="10">
        <v>0</v>
      </c>
    </row>
    <row r="40" spans="1:8" ht="24.95" customHeight="1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>
        <v>0</v>
      </c>
      <c r="H40" s="10">
        <v>0</v>
      </c>
    </row>
    <row r="41" spans="1:8" ht="50.1" customHeight="1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265000</v>
      </c>
      <c r="G41" s="10">
        <v>265000</v>
      </c>
      <c r="H41" s="10">
        <v>265000</v>
      </c>
    </row>
    <row r="42" spans="1:8" ht="63" customHeight="1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250000</v>
      </c>
      <c r="G42" s="10">
        <v>250000</v>
      </c>
      <c r="H42" s="10">
        <v>250000</v>
      </c>
    </row>
    <row r="43" spans="1:8" ht="24.95" customHeight="1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15000</v>
      </c>
      <c r="G43" s="10">
        <v>15000</v>
      </c>
      <c r="H43" s="10">
        <v>15000</v>
      </c>
    </row>
    <row r="44" spans="1:8" ht="75" customHeight="1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0</v>
      </c>
      <c r="G44" s="10">
        <v>0</v>
      </c>
      <c r="H44" s="10">
        <v>0</v>
      </c>
    </row>
    <row r="45" spans="1:8" ht="50.1" customHeight="1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>
        <v>0</v>
      </c>
      <c r="H45" s="10">
        <v>0</v>
      </c>
    </row>
    <row r="46" spans="1:8" ht="24.95" customHeight="1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>
        <v>0</v>
      </c>
      <c r="H46" s="10">
        <v>0</v>
      </c>
    </row>
    <row r="47" spans="1:8" ht="50.1" customHeight="1">
      <c r="A47" s="7" t="s">
        <v>156</v>
      </c>
      <c r="B47" s="6" t="s">
        <v>157</v>
      </c>
      <c r="C47" s="6" t="s">
        <v>158</v>
      </c>
      <c r="D47" s="6"/>
      <c r="E47" s="6"/>
      <c r="F47" s="10">
        <v>0</v>
      </c>
      <c r="G47" s="10">
        <v>0</v>
      </c>
      <c r="H47" s="10">
        <v>0</v>
      </c>
    </row>
    <row r="48" spans="1:8" ht="63" customHeight="1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>
        <v>0</v>
      </c>
      <c r="H48" s="10">
        <v>0</v>
      </c>
    </row>
    <row r="49" spans="1:8" ht="24.95" customHeight="1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>
        <v>0</v>
      </c>
      <c r="H49" s="10">
        <v>0</v>
      </c>
    </row>
    <row r="50" spans="1:8" ht="75" customHeight="1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0</v>
      </c>
      <c r="G50" s="10">
        <v>0</v>
      </c>
      <c r="H50" s="10">
        <v>0</v>
      </c>
    </row>
    <row r="51" spans="1:8" ht="50.1" customHeight="1">
      <c r="A51" s="7" t="s">
        <v>150</v>
      </c>
      <c r="B51" s="6" t="s">
        <v>162</v>
      </c>
      <c r="C51" s="6" t="s">
        <v>158</v>
      </c>
      <c r="D51" s="6" t="s">
        <v>163</v>
      </c>
      <c r="E51" s="6" t="s">
        <v>152</v>
      </c>
      <c r="F51" s="10">
        <v>0</v>
      </c>
      <c r="G51" s="10">
        <v>0</v>
      </c>
      <c r="H51" s="10">
        <v>0</v>
      </c>
    </row>
    <row r="52" spans="1:8" ht="75" customHeight="1">
      <c r="A52" s="7" t="s">
        <v>164</v>
      </c>
      <c r="B52" s="6" t="s">
        <v>165</v>
      </c>
      <c r="C52" s="6" t="s">
        <v>166</v>
      </c>
      <c r="D52" s="6"/>
      <c r="E52" s="6"/>
      <c r="F52" s="10">
        <v>61732000</v>
      </c>
      <c r="G52" s="10">
        <v>61732000</v>
      </c>
      <c r="H52" s="10">
        <v>61732000</v>
      </c>
    </row>
    <row r="53" spans="1:8" ht="38.1" customHeight="1">
      <c r="A53" s="7" t="s">
        <v>167</v>
      </c>
      <c r="B53" s="6" t="s">
        <v>168</v>
      </c>
      <c r="C53" s="6" t="s">
        <v>166</v>
      </c>
      <c r="D53" s="6" t="s">
        <v>169</v>
      </c>
      <c r="E53" s="6" t="s">
        <v>170</v>
      </c>
      <c r="F53" s="10">
        <v>61732000</v>
      </c>
      <c r="G53" s="10">
        <v>61732000</v>
      </c>
      <c r="H53" s="10">
        <v>61732000</v>
      </c>
    </row>
    <row r="54" spans="1:8" ht="24.95" customHeight="1">
      <c r="A54" s="7" t="s">
        <v>171</v>
      </c>
      <c r="B54" s="6" t="s">
        <v>172</v>
      </c>
      <c r="C54" s="6" t="s">
        <v>166</v>
      </c>
      <c r="D54" s="6"/>
      <c r="E54" s="6"/>
      <c r="F54" s="10">
        <v>0</v>
      </c>
      <c r="G54" s="10">
        <v>0</v>
      </c>
      <c r="H54" s="10">
        <v>0</v>
      </c>
    </row>
    <row r="55" spans="1:8" ht="24.95" customHeight="1">
      <c r="A55" s="7" t="s">
        <v>173</v>
      </c>
      <c r="B55" s="6" t="s">
        <v>174</v>
      </c>
      <c r="C55" s="6" t="s">
        <v>175</v>
      </c>
      <c r="D55" s="6" t="s">
        <v>54</v>
      </c>
      <c r="E55" s="6"/>
      <c r="F55" s="10">
        <v>15000</v>
      </c>
      <c r="G55" s="10">
        <v>15000</v>
      </c>
      <c r="H55" s="10">
        <v>15000</v>
      </c>
    </row>
    <row r="56" spans="1:8" ht="63" customHeight="1">
      <c r="A56" s="7" t="s">
        <v>176</v>
      </c>
      <c r="B56" s="6" t="s">
        <v>177</v>
      </c>
      <c r="C56" s="6" t="s">
        <v>178</v>
      </c>
      <c r="D56" s="6" t="s">
        <v>163</v>
      </c>
      <c r="E56" s="6" t="s">
        <v>152</v>
      </c>
      <c r="F56" s="10">
        <v>15000</v>
      </c>
      <c r="G56" s="10">
        <v>15000</v>
      </c>
      <c r="H56" s="10">
        <v>15000</v>
      </c>
    </row>
    <row r="57" spans="1:8" ht="63" customHeight="1">
      <c r="A57" s="7" t="s">
        <v>179</v>
      </c>
      <c r="B57" s="6" t="s">
        <v>180</v>
      </c>
      <c r="C57" s="6" t="s">
        <v>181</v>
      </c>
      <c r="D57" s="6" t="s">
        <v>163</v>
      </c>
      <c r="E57" s="6" t="s">
        <v>152</v>
      </c>
      <c r="F57" s="10">
        <v>15000</v>
      </c>
      <c r="G57" s="10">
        <v>15000</v>
      </c>
      <c r="H57" s="10">
        <v>15000</v>
      </c>
    </row>
    <row r="58" spans="1:8" ht="50.1" customHeight="1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0</v>
      </c>
      <c r="G58" s="10">
        <v>0</v>
      </c>
      <c r="H58" s="10">
        <v>0</v>
      </c>
    </row>
    <row r="59" spans="1:8" ht="99.95" customHeight="1">
      <c r="A59" s="7" t="s">
        <v>187</v>
      </c>
      <c r="B59" s="6" t="s">
        <v>188</v>
      </c>
      <c r="C59" s="6" t="s">
        <v>189</v>
      </c>
      <c r="D59" s="6" t="s">
        <v>163</v>
      </c>
      <c r="E59" s="6" t="s">
        <v>190</v>
      </c>
      <c r="F59" s="10">
        <v>0</v>
      </c>
      <c r="G59" s="10">
        <v>0</v>
      </c>
      <c r="H59" s="10">
        <v>0</v>
      </c>
    </row>
    <row r="60" spans="1:8" ht="24.95" customHeight="1">
      <c r="A60" s="7" t="s">
        <v>191</v>
      </c>
      <c r="B60" s="6" t="s">
        <v>192</v>
      </c>
      <c r="C60" s="6" t="s">
        <v>193</v>
      </c>
      <c r="D60" s="6" t="s">
        <v>163</v>
      </c>
      <c r="E60" s="6" t="s">
        <v>152</v>
      </c>
      <c r="F60" s="10">
        <v>0</v>
      </c>
      <c r="G60" s="10">
        <v>0</v>
      </c>
      <c r="H60" s="10">
        <v>0</v>
      </c>
    </row>
    <row r="61" spans="1:8" ht="24.95" customHeight="1">
      <c r="A61" s="7" t="s">
        <v>194</v>
      </c>
      <c r="B61" s="6" t="s">
        <v>195</v>
      </c>
      <c r="C61" s="6" t="s">
        <v>196</v>
      </c>
      <c r="D61" s="6" t="s">
        <v>54</v>
      </c>
      <c r="E61" s="6"/>
      <c r="F61" s="10">
        <v>4820000</v>
      </c>
      <c r="G61" s="10">
        <v>4820000</v>
      </c>
      <c r="H61" s="10">
        <v>4820000</v>
      </c>
    </row>
    <row r="62" spans="1:8" ht="38.1" customHeight="1">
      <c r="A62" s="7" t="s">
        <v>197</v>
      </c>
      <c r="B62" s="6" t="s">
        <v>198</v>
      </c>
      <c r="C62" s="6" t="s">
        <v>199</v>
      </c>
      <c r="D62" s="6" t="s">
        <v>200</v>
      </c>
      <c r="E62" s="6" t="s">
        <v>201</v>
      </c>
      <c r="F62" s="10">
        <v>4720000</v>
      </c>
      <c r="G62" s="10">
        <v>4720000</v>
      </c>
      <c r="H62" s="10">
        <v>4720000</v>
      </c>
    </row>
    <row r="63" spans="1:8" ht="75" customHeight="1">
      <c r="A63" s="7" t="s">
        <v>202</v>
      </c>
      <c r="B63" s="6" t="s">
        <v>203</v>
      </c>
      <c r="C63" s="6" t="s">
        <v>204</v>
      </c>
      <c r="D63" s="6" t="s">
        <v>200</v>
      </c>
      <c r="E63" s="6" t="s">
        <v>201</v>
      </c>
      <c r="F63" s="10">
        <v>100000</v>
      </c>
      <c r="G63" s="10">
        <v>100000</v>
      </c>
      <c r="H63" s="10">
        <v>100000</v>
      </c>
    </row>
    <row r="64" spans="1:8" ht="50.1" customHeight="1">
      <c r="A64" s="7" t="s">
        <v>205</v>
      </c>
      <c r="B64" s="6" t="s">
        <v>206</v>
      </c>
      <c r="C64" s="6" t="s">
        <v>207</v>
      </c>
      <c r="D64" s="6" t="s">
        <v>208</v>
      </c>
      <c r="E64" s="6"/>
      <c r="F64" s="10">
        <v>0</v>
      </c>
      <c r="G64" s="10">
        <v>0</v>
      </c>
      <c r="H64" s="10">
        <v>0</v>
      </c>
    </row>
    <row r="65" spans="1:8" ht="24.95" customHeight="1">
      <c r="A65" s="7" t="s">
        <v>209</v>
      </c>
      <c r="B65" s="6" t="s">
        <v>210</v>
      </c>
      <c r="C65" s="6" t="s">
        <v>54</v>
      </c>
      <c r="D65" s="6"/>
      <c r="E65" s="6"/>
      <c r="F65" s="10">
        <v>0</v>
      </c>
      <c r="G65" s="10">
        <v>0</v>
      </c>
      <c r="H65" s="10">
        <v>0</v>
      </c>
    </row>
    <row r="66" spans="1:8" ht="38.1" customHeight="1">
      <c r="A66" s="7" t="s">
        <v>211</v>
      </c>
      <c r="B66" s="6" t="s">
        <v>212</v>
      </c>
      <c r="C66" s="6" t="s">
        <v>213</v>
      </c>
      <c r="D66" s="6" t="s">
        <v>214</v>
      </c>
      <c r="E66" s="6" t="s">
        <v>215</v>
      </c>
      <c r="F66" s="10">
        <v>0</v>
      </c>
      <c r="G66" s="10">
        <v>0</v>
      </c>
      <c r="H66" s="10">
        <v>0</v>
      </c>
    </row>
    <row r="67" spans="1:8" ht="24.95" customHeight="1">
      <c r="A67" s="7" t="s">
        <v>216</v>
      </c>
      <c r="B67" s="6" t="s">
        <v>217</v>
      </c>
      <c r="C67" s="6" t="s">
        <v>218</v>
      </c>
      <c r="D67" s="6" t="s">
        <v>214</v>
      </c>
      <c r="E67" s="6" t="s">
        <v>215</v>
      </c>
      <c r="F67" s="10">
        <v>0</v>
      </c>
      <c r="G67" s="10">
        <v>0</v>
      </c>
      <c r="H67" s="10">
        <v>0</v>
      </c>
    </row>
    <row r="68" spans="1:8" ht="50.1" customHeight="1">
      <c r="A68" s="7" t="s">
        <v>219</v>
      </c>
      <c r="B68" s="6" t="s">
        <v>220</v>
      </c>
      <c r="C68" s="6" t="s">
        <v>221</v>
      </c>
      <c r="D68" s="6" t="s">
        <v>222</v>
      </c>
      <c r="E68" s="6" t="s">
        <v>223</v>
      </c>
      <c r="F68" s="10">
        <v>0</v>
      </c>
      <c r="G68" s="10">
        <v>0</v>
      </c>
      <c r="H68" s="10">
        <v>0</v>
      </c>
    </row>
    <row r="69" spans="1:8" ht="50.1" customHeight="1">
      <c r="A69" s="7" t="s">
        <v>224</v>
      </c>
      <c r="B69" s="6" t="s">
        <v>225</v>
      </c>
      <c r="C69" s="6" t="s">
        <v>226</v>
      </c>
      <c r="D69" s="6" t="s">
        <v>222</v>
      </c>
      <c r="E69" s="6" t="s">
        <v>223</v>
      </c>
      <c r="F69" s="10">
        <v>0</v>
      </c>
      <c r="G69" s="10">
        <v>0</v>
      </c>
      <c r="H69" s="10">
        <v>0</v>
      </c>
    </row>
    <row r="70" spans="1:8" ht="24.95" customHeight="1">
      <c r="A70" s="7" t="s">
        <v>227</v>
      </c>
      <c r="B70" s="6" t="s">
        <v>228</v>
      </c>
      <c r="C70" s="6" t="s">
        <v>229</v>
      </c>
      <c r="D70" s="6" t="s">
        <v>230</v>
      </c>
      <c r="E70" s="6" t="s">
        <v>231</v>
      </c>
      <c r="F70" s="10">
        <v>0</v>
      </c>
      <c r="G70" s="10">
        <v>0</v>
      </c>
      <c r="H70" s="10">
        <v>0</v>
      </c>
    </row>
    <row r="71" spans="1:8" ht="63" customHeight="1">
      <c r="A71" s="7" t="s">
        <v>232</v>
      </c>
      <c r="B71" s="6" t="s">
        <v>233</v>
      </c>
      <c r="C71" s="6" t="s">
        <v>229</v>
      </c>
      <c r="D71" s="6" t="s">
        <v>230</v>
      </c>
      <c r="E71" s="6" t="s">
        <v>231</v>
      </c>
      <c r="F71" s="10">
        <v>0</v>
      </c>
      <c r="G71" s="10">
        <v>0</v>
      </c>
      <c r="H71" s="10">
        <v>0</v>
      </c>
    </row>
    <row r="72" spans="1:8" ht="50.1" customHeight="1">
      <c r="A72" s="7" t="s">
        <v>234</v>
      </c>
      <c r="B72" s="6" t="s">
        <v>235</v>
      </c>
      <c r="C72" s="6" t="s">
        <v>229</v>
      </c>
      <c r="D72" s="6" t="s">
        <v>236</v>
      </c>
      <c r="E72" s="6" t="s">
        <v>190</v>
      </c>
      <c r="F72" s="10">
        <v>0</v>
      </c>
      <c r="G72" s="10">
        <v>0</v>
      </c>
      <c r="H72" s="10">
        <v>0</v>
      </c>
    </row>
    <row r="73" spans="1:8" ht="75" customHeight="1">
      <c r="A73" s="7" t="s">
        <v>237</v>
      </c>
      <c r="B73" s="6" t="s">
        <v>238</v>
      </c>
      <c r="C73" s="6" t="s">
        <v>239</v>
      </c>
      <c r="D73" s="6"/>
      <c r="E73" s="6"/>
      <c r="F73" s="10">
        <v>0</v>
      </c>
      <c r="G73" s="10">
        <v>0</v>
      </c>
      <c r="H73" s="10">
        <v>0</v>
      </c>
    </row>
    <row r="74" spans="1:8" ht="63" customHeight="1">
      <c r="A74" s="7" t="s">
        <v>232</v>
      </c>
      <c r="B74" s="6" t="s">
        <v>240</v>
      </c>
      <c r="C74" s="6" t="s">
        <v>239</v>
      </c>
      <c r="D74" s="6" t="s">
        <v>241</v>
      </c>
      <c r="E74" s="6" t="s">
        <v>231</v>
      </c>
      <c r="F74" s="10">
        <v>0</v>
      </c>
      <c r="G74" s="10">
        <v>0</v>
      </c>
      <c r="H74" s="10">
        <v>0</v>
      </c>
    </row>
    <row r="75" spans="1:8" ht="50.1" customHeight="1">
      <c r="A75" s="7" t="s">
        <v>234</v>
      </c>
      <c r="B75" s="6" t="s">
        <v>242</v>
      </c>
      <c r="C75" s="6" t="s">
        <v>239</v>
      </c>
      <c r="D75" s="6" t="s">
        <v>236</v>
      </c>
      <c r="E75" s="6" t="s">
        <v>190</v>
      </c>
      <c r="F75" s="10">
        <v>0</v>
      </c>
      <c r="G75" s="10">
        <v>0</v>
      </c>
      <c r="H75" s="10">
        <v>0</v>
      </c>
    </row>
    <row r="76" spans="1:8" ht="50.1" customHeight="1">
      <c r="A76" s="7" t="s">
        <v>243</v>
      </c>
      <c r="B76" s="6" t="s">
        <v>244</v>
      </c>
      <c r="C76" s="6" t="s">
        <v>95</v>
      </c>
      <c r="D76" s="6" t="s">
        <v>95</v>
      </c>
      <c r="E76" s="6"/>
      <c r="F76" s="10">
        <v>37500000</v>
      </c>
      <c r="G76" s="10">
        <v>37500000</v>
      </c>
      <c r="H76" s="10">
        <v>37500000</v>
      </c>
    </row>
    <row r="77" spans="1:8" ht="75" customHeight="1">
      <c r="A77" s="7" t="s">
        <v>245</v>
      </c>
      <c r="B77" s="6" t="s">
        <v>246</v>
      </c>
      <c r="C77" s="6" t="s">
        <v>247</v>
      </c>
      <c r="D77" s="6" t="s">
        <v>248</v>
      </c>
      <c r="E77" s="6" t="s">
        <v>201</v>
      </c>
      <c r="F77" s="10">
        <v>37500000</v>
      </c>
      <c r="G77" s="10">
        <v>37500000</v>
      </c>
      <c r="H77" s="10">
        <v>37500000</v>
      </c>
    </row>
    <row r="78" spans="1:8" ht="24.95" customHeight="1">
      <c r="A78" s="7" t="s">
        <v>249</v>
      </c>
      <c r="B78" s="6" t="s">
        <v>250</v>
      </c>
      <c r="C78" s="6" t="s">
        <v>95</v>
      </c>
      <c r="D78" s="6"/>
      <c r="E78" s="6"/>
      <c r="F78" s="10">
        <v>101087613.47</v>
      </c>
      <c r="G78" s="10">
        <v>100380657.43000001</v>
      </c>
      <c r="H78" s="10">
        <v>100380657.43000001</v>
      </c>
    </row>
    <row r="79" spans="1:8" ht="63" customHeight="1">
      <c r="A79" s="7" t="s">
        <v>251</v>
      </c>
      <c r="B79" s="6" t="s">
        <v>252</v>
      </c>
      <c r="C79" s="6" t="s">
        <v>214</v>
      </c>
      <c r="D79" s="6" t="s">
        <v>148</v>
      </c>
      <c r="E79" s="6" t="s">
        <v>149</v>
      </c>
      <c r="F79" s="10">
        <v>0</v>
      </c>
      <c r="G79" s="10">
        <v>0</v>
      </c>
      <c r="H79" s="10">
        <v>0</v>
      </c>
    </row>
    <row r="80" spans="1:8" ht="50.1" customHeight="1">
      <c r="A80" s="7" t="s">
        <v>253</v>
      </c>
      <c r="B80" s="6" t="s">
        <v>254</v>
      </c>
      <c r="C80" s="6" t="s">
        <v>255</v>
      </c>
      <c r="D80" s="6"/>
      <c r="E80" s="6"/>
      <c r="F80" s="10">
        <v>0</v>
      </c>
      <c r="G80" s="10">
        <v>0</v>
      </c>
      <c r="H80" s="10">
        <v>0</v>
      </c>
    </row>
    <row r="81" spans="1:8" ht="50.1" customHeight="1">
      <c r="A81" s="7" t="s">
        <v>253</v>
      </c>
      <c r="B81" s="6" t="s">
        <v>256</v>
      </c>
      <c r="C81" s="6" t="s">
        <v>255</v>
      </c>
      <c r="D81" s="6" t="s">
        <v>257</v>
      </c>
      <c r="E81" s="6" t="s">
        <v>258</v>
      </c>
      <c r="F81" s="10">
        <v>0</v>
      </c>
      <c r="G81" s="10">
        <v>0</v>
      </c>
      <c r="H81" s="10">
        <v>0</v>
      </c>
    </row>
    <row r="82" spans="1:8" ht="24.95" customHeight="1">
      <c r="A82" s="7" t="s">
        <v>259</v>
      </c>
      <c r="B82" s="6" t="s">
        <v>260</v>
      </c>
      <c r="C82" s="6" t="s">
        <v>255</v>
      </c>
      <c r="D82" s="6" t="s">
        <v>261</v>
      </c>
      <c r="E82" s="6" t="s">
        <v>262</v>
      </c>
      <c r="F82" s="10">
        <v>0</v>
      </c>
      <c r="G82" s="10">
        <v>0</v>
      </c>
      <c r="H82" s="10">
        <v>0</v>
      </c>
    </row>
    <row r="83" spans="1:8" ht="24.95" customHeight="1">
      <c r="A83" s="7" t="s">
        <v>263</v>
      </c>
      <c r="B83" s="6" t="s">
        <v>264</v>
      </c>
      <c r="C83" s="6" t="s">
        <v>255</v>
      </c>
      <c r="D83" s="6" t="s">
        <v>265</v>
      </c>
      <c r="E83" s="6" t="s">
        <v>266</v>
      </c>
      <c r="F83" s="10">
        <v>0</v>
      </c>
      <c r="G83" s="10">
        <v>0</v>
      </c>
      <c r="H83" s="10">
        <v>0</v>
      </c>
    </row>
    <row r="84" spans="1:8" ht="24.95" customHeight="1">
      <c r="A84" s="7" t="s">
        <v>267</v>
      </c>
      <c r="B84" s="6" t="s">
        <v>268</v>
      </c>
      <c r="C84" s="6" t="s">
        <v>269</v>
      </c>
      <c r="D84" s="6"/>
      <c r="E84" s="6"/>
      <c r="F84" s="10">
        <v>72612613.469999999</v>
      </c>
      <c r="G84" s="10">
        <v>71905657.430000007</v>
      </c>
      <c r="H84" s="10">
        <v>71905657.430000007</v>
      </c>
    </row>
    <row r="85" spans="1:8" ht="38.1" customHeight="1">
      <c r="A85" s="7" t="s">
        <v>270</v>
      </c>
      <c r="B85" s="6" t="s">
        <v>271</v>
      </c>
      <c r="C85" s="6" t="s">
        <v>269</v>
      </c>
      <c r="D85" s="6"/>
      <c r="E85" s="6"/>
      <c r="F85" s="10">
        <v>35706956.039999999</v>
      </c>
      <c r="G85" s="10">
        <v>35000000</v>
      </c>
      <c r="H85" s="10">
        <v>35000000</v>
      </c>
    </row>
    <row r="86" spans="1:8" ht="38.1" customHeight="1">
      <c r="A86" s="7" t="s">
        <v>272</v>
      </c>
      <c r="B86" s="6" t="s">
        <v>273</v>
      </c>
      <c r="C86" s="6" t="s">
        <v>269</v>
      </c>
      <c r="D86" s="6" t="s">
        <v>274</v>
      </c>
      <c r="E86" s="6" t="s">
        <v>275</v>
      </c>
      <c r="F86" s="10">
        <v>950000</v>
      </c>
      <c r="G86" s="10">
        <v>950000</v>
      </c>
      <c r="H86" s="10">
        <v>950000</v>
      </c>
    </row>
    <row r="87" spans="1:8" ht="24.95" customHeight="1">
      <c r="A87" s="7" t="s">
        <v>142</v>
      </c>
      <c r="B87" s="6" t="s">
        <v>276</v>
      </c>
      <c r="C87" s="6" t="s">
        <v>269</v>
      </c>
      <c r="D87" s="6" t="s">
        <v>144</v>
      </c>
      <c r="E87" s="6" t="s">
        <v>145</v>
      </c>
      <c r="F87" s="10">
        <v>200000</v>
      </c>
      <c r="G87" s="10">
        <v>200000</v>
      </c>
      <c r="H87" s="10">
        <v>200000</v>
      </c>
    </row>
    <row r="88" spans="1:8" ht="24.95" customHeight="1">
      <c r="A88" s="7" t="s">
        <v>277</v>
      </c>
      <c r="B88" s="6" t="s">
        <v>278</v>
      </c>
      <c r="C88" s="6" t="s">
        <v>269</v>
      </c>
      <c r="D88" s="6" t="s">
        <v>279</v>
      </c>
      <c r="E88" s="6" t="s">
        <v>280</v>
      </c>
      <c r="F88" s="10">
        <v>9500000</v>
      </c>
      <c r="G88" s="10">
        <v>9500000</v>
      </c>
      <c r="H88" s="10">
        <v>9500000</v>
      </c>
    </row>
    <row r="89" spans="1:8" ht="24.95" customHeight="1">
      <c r="A89" s="7" t="s">
        <v>281</v>
      </c>
      <c r="B89" s="6" t="s">
        <v>282</v>
      </c>
      <c r="C89" s="6" t="s">
        <v>269</v>
      </c>
      <c r="D89" s="6" t="s">
        <v>283</v>
      </c>
      <c r="E89" s="6" t="s">
        <v>284</v>
      </c>
      <c r="F89" s="10">
        <v>0</v>
      </c>
      <c r="G89" s="10">
        <v>0</v>
      </c>
      <c r="H89" s="10">
        <v>0</v>
      </c>
    </row>
    <row r="90" spans="1:8" ht="75" customHeight="1">
      <c r="A90" s="7" t="s">
        <v>285</v>
      </c>
      <c r="B90" s="6" t="s">
        <v>286</v>
      </c>
      <c r="C90" s="6" t="s">
        <v>269</v>
      </c>
      <c r="D90" s="6" t="s">
        <v>287</v>
      </c>
      <c r="E90" s="6" t="s">
        <v>288</v>
      </c>
      <c r="F90" s="10">
        <v>3500000</v>
      </c>
      <c r="G90" s="10">
        <v>3500000</v>
      </c>
      <c r="H90" s="10">
        <v>3500000</v>
      </c>
    </row>
    <row r="91" spans="1:8" ht="75" customHeight="1">
      <c r="A91" s="7" t="s">
        <v>146</v>
      </c>
      <c r="B91" s="6" t="s">
        <v>289</v>
      </c>
      <c r="C91" s="6" t="s">
        <v>269</v>
      </c>
      <c r="D91" s="6" t="s">
        <v>148</v>
      </c>
      <c r="E91" s="6" t="s">
        <v>149</v>
      </c>
      <c r="F91" s="10">
        <v>17406956.039999999</v>
      </c>
      <c r="G91" s="10">
        <v>16700000</v>
      </c>
      <c r="H91" s="10">
        <v>16700000</v>
      </c>
    </row>
    <row r="92" spans="1:8" ht="24.95" customHeight="1">
      <c r="A92" s="7" t="s">
        <v>290</v>
      </c>
      <c r="B92" s="6" t="s">
        <v>291</v>
      </c>
      <c r="C92" s="6" t="s">
        <v>269</v>
      </c>
      <c r="D92" s="6" t="s">
        <v>292</v>
      </c>
      <c r="E92" s="6" t="s">
        <v>293</v>
      </c>
      <c r="F92" s="10">
        <v>150000</v>
      </c>
      <c r="G92" s="10">
        <v>150000</v>
      </c>
      <c r="H92" s="10">
        <v>150000</v>
      </c>
    </row>
    <row r="93" spans="1:8" ht="75" customHeight="1">
      <c r="A93" s="7" t="s">
        <v>294</v>
      </c>
      <c r="B93" s="6" t="s">
        <v>295</v>
      </c>
      <c r="C93" s="6" t="s">
        <v>269</v>
      </c>
      <c r="D93" s="6" t="s">
        <v>296</v>
      </c>
      <c r="E93" s="6" t="s">
        <v>258</v>
      </c>
      <c r="F93" s="10">
        <v>4000000</v>
      </c>
      <c r="G93" s="10">
        <v>4000000</v>
      </c>
      <c r="H93" s="10">
        <v>4000000</v>
      </c>
    </row>
    <row r="94" spans="1:8" ht="38.1" customHeight="1">
      <c r="A94" s="7" t="s">
        <v>297</v>
      </c>
      <c r="B94" s="6" t="s">
        <v>298</v>
      </c>
      <c r="C94" s="6" t="s">
        <v>269</v>
      </c>
      <c r="D94" s="6"/>
      <c r="E94" s="6"/>
      <c r="F94" s="10">
        <v>36905657.43</v>
      </c>
      <c r="G94" s="10">
        <v>36905657.43</v>
      </c>
      <c r="H94" s="10">
        <v>36905657.43</v>
      </c>
    </row>
    <row r="95" spans="1:8" ht="38.1" customHeight="1">
      <c r="A95" s="7" t="s">
        <v>299</v>
      </c>
      <c r="B95" s="6" t="s">
        <v>300</v>
      </c>
      <c r="C95" s="6" t="s">
        <v>269</v>
      </c>
      <c r="D95" s="6" t="s">
        <v>301</v>
      </c>
      <c r="E95" s="6" t="s">
        <v>302</v>
      </c>
      <c r="F95" s="10">
        <v>12518000</v>
      </c>
      <c r="G95" s="10">
        <v>12518000</v>
      </c>
      <c r="H95" s="10">
        <v>12518000</v>
      </c>
    </row>
    <row r="96" spans="1:8" ht="24.95" customHeight="1">
      <c r="A96" s="7" t="s">
        <v>303</v>
      </c>
      <c r="B96" s="6" t="s">
        <v>304</v>
      </c>
      <c r="C96" s="6" t="s">
        <v>269</v>
      </c>
      <c r="D96" s="6" t="s">
        <v>178</v>
      </c>
      <c r="E96" s="6" t="s">
        <v>305</v>
      </c>
      <c r="F96" s="10">
        <v>0</v>
      </c>
      <c r="G96" s="10">
        <v>0</v>
      </c>
      <c r="H96" s="10">
        <v>0</v>
      </c>
    </row>
    <row r="97" spans="1:8" ht="24.95" customHeight="1">
      <c r="A97" s="7" t="s">
        <v>306</v>
      </c>
      <c r="B97" s="6" t="s">
        <v>307</v>
      </c>
      <c r="C97" s="6" t="s">
        <v>269</v>
      </c>
      <c r="D97" s="6" t="s">
        <v>308</v>
      </c>
      <c r="E97" s="6" t="s">
        <v>309</v>
      </c>
      <c r="F97" s="10">
        <v>0</v>
      </c>
      <c r="G97" s="10">
        <v>0</v>
      </c>
      <c r="H97" s="10">
        <v>0</v>
      </c>
    </row>
    <row r="98" spans="1:8" ht="50.1" customHeight="1">
      <c r="A98" s="7" t="s">
        <v>310</v>
      </c>
      <c r="B98" s="6" t="s">
        <v>311</v>
      </c>
      <c r="C98" s="6" t="s">
        <v>269</v>
      </c>
      <c r="D98" s="6" t="s">
        <v>312</v>
      </c>
      <c r="E98" s="6" t="s">
        <v>313</v>
      </c>
      <c r="F98" s="10">
        <v>100000</v>
      </c>
      <c r="G98" s="10">
        <v>100000</v>
      </c>
      <c r="H98" s="10">
        <v>100000</v>
      </c>
    </row>
    <row r="99" spans="1:8" ht="24.95" customHeight="1">
      <c r="A99" s="7" t="s">
        <v>314</v>
      </c>
      <c r="B99" s="6" t="s">
        <v>315</v>
      </c>
      <c r="C99" s="6" t="s">
        <v>269</v>
      </c>
      <c r="D99" s="6" t="s">
        <v>316</v>
      </c>
      <c r="E99" s="6" t="s">
        <v>317</v>
      </c>
      <c r="F99" s="10">
        <v>5000000</v>
      </c>
      <c r="G99" s="10">
        <v>5000000</v>
      </c>
      <c r="H99" s="10">
        <v>5000000</v>
      </c>
    </row>
    <row r="100" spans="1:8" ht="24.95" customHeight="1">
      <c r="A100" s="7" t="s">
        <v>318</v>
      </c>
      <c r="B100" s="6" t="s">
        <v>319</v>
      </c>
      <c r="C100" s="6" t="s">
        <v>269</v>
      </c>
      <c r="D100" s="6" t="s">
        <v>320</v>
      </c>
      <c r="E100" s="6" t="s">
        <v>321</v>
      </c>
      <c r="F100" s="10">
        <v>3350000</v>
      </c>
      <c r="G100" s="10">
        <v>3350000</v>
      </c>
      <c r="H100" s="10">
        <v>3350000</v>
      </c>
    </row>
    <row r="101" spans="1:8" ht="24.95" customHeight="1">
      <c r="A101" s="7" t="s">
        <v>322</v>
      </c>
      <c r="B101" s="6" t="s">
        <v>323</v>
      </c>
      <c r="C101" s="6" t="s">
        <v>269</v>
      </c>
      <c r="D101" s="6" t="s">
        <v>265</v>
      </c>
      <c r="E101" s="6" t="s">
        <v>266</v>
      </c>
      <c r="F101" s="10">
        <v>5550000</v>
      </c>
      <c r="G101" s="10">
        <v>5550000</v>
      </c>
      <c r="H101" s="10">
        <v>5550000</v>
      </c>
    </row>
    <row r="102" spans="1:8" ht="50.1" customHeight="1">
      <c r="A102" s="7" t="s">
        <v>324</v>
      </c>
      <c r="B102" s="6" t="s">
        <v>325</v>
      </c>
      <c r="C102" s="6" t="s">
        <v>269</v>
      </c>
      <c r="D102" s="6" t="s">
        <v>326</v>
      </c>
      <c r="E102" s="6" t="s">
        <v>327</v>
      </c>
      <c r="F102" s="10">
        <v>10387657.43</v>
      </c>
      <c r="G102" s="10">
        <v>10387657.43</v>
      </c>
      <c r="H102" s="10">
        <v>10387657.43</v>
      </c>
    </row>
    <row r="103" spans="1:8" ht="50.1" customHeight="1">
      <c r="A103" s="7" t="s">
        <v>328</v>
      </c>
      <c r="B103" s="6" t="s">
        <v>329</v>
      </c>
      <c r="C103" s="6" t="s">
        <v>269</v>
      </c>
      <c r="D103" s="6" t="s">
        <v>261</v>
      </c>
      <c r="E103" s="6" t="s">
        <v>262</v>
      </c>
      <c r="F103" s="10">
        <v>0</v>
      </c>
      <c r="G103" s="10">
        <v>0</v>
      </c>
      <c r="H103" s="10">
        <v>0</v>
      </c>
    </row>
    <row r="104" spans="1:8" ht="75" customHeight="1">
      <c r="A104" s="7" t="s">
        <v>330</v>
      </c>
      <c r="B104" s="6" t="s">
        <v>331</v>
      </c>
      <c r="C104" s="6" t="s">
        <v>269</v>
      </c>
      <c r="D104" s="6" t="s">
        <v>332</v>
      </c>
      <c r="E104" s="6" t="s">
        <v>149</v>
      </c>
      <c r="F104" s="10">
        <v>0</v>
      </c>
      <c r="G104" s="10">
        <v>0</v>
      </c>
      <c r="H104" s="10">
        <v>0</v>
      </c>
    </row>
    <row r="105" spans="1:8" ht="50.1" customHeight="1">
      <c r="A105" s="7" t="s">
        <v>333</v>
      </c>
      <c r="B105" s="6" t="s">
        <v>334</v>
      </c>
      <c r="C105" s="6" t="s">
        <v>335</v>
      </c>
      <c r="D105" s="6"/>
      <c r="E105" s="6"/>
      <c r="F105" s="10">
        <v>0</v>
      </c>
      <c r="G105" s="10">
        <v>0</v>
      </c>
      <c r="H105" s="10">
        <v>0</v>
      </c>
    </row>
    <row r="106" spans="1:8" ht="63" customHeight="1">
      <c r="A106" s="7" t="s">
        <v>336</v>
      </c>
      <c r="B106" s="6" t="s">
        <v>337</v>
      </c>
      <c r="C106" s="6" t="s">
        <v>338</v>
      </c>
      <c r="D106" s="6"/>
      <c r="E106" s="6"/>
      <c r="F106" s="10">
        <v>0</v>
      </c>
      <c r="G106" s="10">
        <v>0</v>
      </c>
      <c r="H106" s="10">
        <v>0</v>
      </c>
    </row>
    <row r="107" spans="1:8" ht="50.1" customHeight="1">
      <c r="A107" s="7" t="s">
        <v>339</v>
      </c>
      <c r="B107" s="6" t="s">
        <v>340</v>
      </c>
      <c r="C107" s="6" t="s">
        <v>341</v>
      </c>
      <c r="D107" s="6"/>
      <c r="E107" s="6"/>
      <c r="F107" s="10">
        <v>0</v>
      </c>
      <c r="G107" s="10">
        <v>0</v>
      </c>
      <c r="H107" s="10">
        <v>0</v>
      </c>
    </row>
    <row r="108" spans="1:8" ht="24.95" customHeight="1">
      <c r="A108" s="7" t="s">
        <v>342</v>
      </c>
      <c r="B108" s="6" t="s">
        <v>343</v>
      </c>
      <c r="C108" s="6" t="s">
        <v>344</v>
      </c>
      <c r="D108" s="6" t="s">
        <v>279</v>
      </c>
      <c r="E108" s="6" t="s">
        <v>280</v>
      </c>
      <c r="F108" s="10">
        <v>28475000</v>
      </c>
      <c r="G108" s="10">
        <v>28475000</v>
      </c>
      <c r="H108" s="10">
        <v>28475000</v>
      </c>
    </row>
    <row r="109" spans="1:8" ht="24.95" customHeight="1">
      <c r="A109" s="7" t="s">
        <v>345</v>
      </c>
      <c r="B109" s="6" t="s">
        <v>346</v>
      </c>
      <c r="C109" s="6" t="s">
        <v>347</v>
      </c>
      <c r="D109" s="6"/>
      <c r="E109" s="6"/>
      <c r="F109" s="10">
        <v>0</v>
      </c>
      <c r="G109" s="10">
        <v>0</v>
      </c>
      <c r="H109" s="10">
        <v>0</v>
      </c>
    </row>
    <row r="110" spans="1:8" ht="38.1" customHeight="1">
      <c r="A110" s="7" t="s">
        <v>348</v>
      </c>
      <c r="B110" s="6" t="s">
        <v>349</v>
      </c>
      <c r="C110" s="6"/>
      <c r="D110" s="6"/>
      <c r="E110" s="6"/>
      <c r="F110" s="10">
        <v>0</v>
      </c>
      <c r="G110" s="10">
        <v>0</v>
      </c>
      <c r="H110" s="10">
        <v>0</v>
      </c>
    </row>
    <row r="111" spans="1:8" ht="24.95" customHeight="1">
      <c r="A111" s="7" t="s">
        <v>350</v>
      </c>
      <c r="B111" s="6" t="s">
        <v>351</v>
      </c>
      <c r="C111" s="6"/>
      <c r="D111" s="6"/>
      <c r="E111" s="6"/>
      <c r="F111" s="10">
        <v>0</v>
      </c>
      <c r="G111" s="10">
        <v>0</v>
      </c>
      <c r="H111" s="10">
        <v>0</v>
      </c>
    </row>
    <row r="112" spans="1:8" ht="24.95" customHeight="1">
      <c r="A112" s="7" t="s">
        <v>352</v>
      </c>
      <c r="B112" s="6" t="s">
        <v>353</v>
      </c>
      <c r="C112" s="6"/>
      <c r="D112" s="6"/>
      <c r="E112" s="6"/>
      <c r="F112" s="10">
        <v>0</v>
      </c>
      <c r="G112" s="10">
        <v>0</v>
      </c>
      <c r="H112" s="10">
        <v>0</v>
      </c>
    </row>
    <row r="113" spans="1:8" ht="24.95" customHeight="1">
      <c r="A113" s="7" t="s">
        <v>354</v>
      </c>
      <c r="B113" s="6" t="s">
        <v>355</v>
      </c>
      <c r="C113" s="6" t="s">
        <v>95</v>
      </c>
      <c r="D113" s="6" t="s">
        <v>95</v>
      </c>
      <c r="E113" s="6"/>
      <c r="F113" s="10">
        <v>4554866.2</v>
      </c>
      <c r="G113" s="10">
        <v>0</v>
      </c>
      <c r="H113" s="10">
        <v>0</v>
      </c>
    </row>
    <row r="114" spans="1:8" ht="38.1" customHeight="1">
      <c r="A114" s="7" t="s">
        <v>356</v>
      </c>
      <c r="B114" s="6" t="s">
        <v>357</v>
      </c>
      <c r="C114" s="6" t="s">
        <v>358</v>
      </c>
      <c r="D114" s="6"/>
      <c r="E114" s="6"/>
      <c r="F114" s="10">
        <v>4554866.2</v>
      </c>
      <c r="G114" s="10">
        <v>0</v>
      </c>
      <c r="H114" s="10">
        <v>0</v>
      </c>
    </row>
    <row r="115" spans="1:8" ht="24.95" customHeight="1">
      <c r="A115" s="7" t="s">
        <v>359</v>
      </c>
      <c r="B115" s="6" t="s">
        <v>360</v>
      </c>
      <c r="C115" s="6" t="s">
        <v>358</v>
      </c>
      <c r="D115" s="6"/>
      <c r="E115" s="6"/>
      <c r="F115" s="10">
        <v>0</v>
      </c>
      <c r="G115" s="10">
        <v>0</v>
      </c>
      <c r="H115" s="10">
        <v>0</v>
      </c>
    </row>
  </sheetData>
  <sheetProtection password="C692" sheet="1" objects="1" scenarios="1"/>
  <mergeCells count="7">
    <mergeCell ref="A2:H2"/>
    <mergeCell ref="A4:A5"/>
    <mergeCell ref="B4:B5"/>
    <mergeCell ref="C4:C5"/>
    <mergeCell ref="D4:D5"/>
    <mergeCell ref="E4:E5"/>
    <mergeCell ref="F4:H4"/>
  </mergeCells>
  <phoneticPr fontId="0" type="noConversion"/>
  <pageMargins left="0.4" right="0.4" top="0.4" bottom="0.4" header="0.1" footer="0.1"/>
  <pageSetup paperSize="9" scale="88" fitToHeight="0" orientation="landscape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5"/>
  <sheetViews>
    <sheetView workbookViewId="0"/>
  </sheetViews>
  <sheetFormatPr defaultRowHeight="10.5"/>
  <cols>
    <col min="1" max="1" width="57.28515625" customWidth="1"/>
    <col min="2" max="5" width="11.42578125" customWidth="1"/>
    <col min="6" max="11" width="22.85546875" customWidth="1"/>
  </cols>
  <sheetData>
    <row r="1" spans="1:11" ht="15" customHeight="1"/>
    <row r="2" spans="1:11" ht="24.95" customHeight="1">
      <c r="A2" s="23" t="s">
        <v>361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5" customHeight="1"/>
    <row r="4" spans="1:11" ht="39.950000000000003" customHeight="1">
      <c r="A4" s="17" t="s">
        <v>43</v>
      </c>
      <c r="B4" s="17" t="s">
        <v>44</v>
      </c>
      <c r="C4" s="17" t="s">
        <v>45</v>
      </c>
      <c r="D4" s="17" t="s">
        <v>46</v>
      </c>
      <c r="E4" s="17" t="s">
        <v>47</v>
      </c>
      <c r="F4" s="17" t="s">
        <v>48</v>
      </c>
      <c r="G4" s="17"/>
      <c r="H4" s="17"/>
      <c r="I4" s="17"/>
      <c r="J4" s="17"/>
      <c r="K4" s="17"/>
    </row>
    <row r="5" spans="1:11" ht="99.95" customHeight="1">
      <c r="A5" s="17"/>
      <c r="B5" s="17"/>
      <c r="C5" s="17"/>
      <c r="D5" s="17"/>
      <c r="E5" s="17"/>
      <c r="F5" s="6" t="s">
        <v>49</v>
      </c>
      <c r="G5" s="6" t="s">
        <v>362</v>
      </c>
      <c r="H5" s="6" t="s">
        <v>363</v>
      </c>
      <c r="I5" s="6" t="s">
        <v>364</v>
      </c>
      <c r="J5" s="6" t="s">
        <v>50</v>
      </c>
      <c r="K5" s="6" t="s">
        <v>51</v>
      </c>
    </row>
    <row r="6" spans="1:11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</row>
    <row r="7" spans="1:11" ht="24.95" customHeight="1">
      <c r="A7" s="7" t="s">
        <v>52</v>
      </c>
      <c r="B7" s="6" t="s">
        <v>53</v>
      </c>
      <c r="C7" s="6" t="s">
        <v>54</v>
      </c>
      <c r="D7" s="6" t="s">
        <v>54</v>
      </c>
      <c r="E7" s="6"/>
      <c r="F7" s="10">
        <v>8251320.0499999998</v>
      </c>
      <c r="G7" s="10">
        <v>3519826.85</v>
      </c>
      <c r="H7" s="10">
        <v>4554866.2</v>
      </c>
      <c r="I7" s="10">
        <v>176627</v>
      </c>
      <c r="J7" s="10">
        <v>0</v>
      </c>
      <c r="K7" s="10">
        <v>0</v>
      </c>
    </row>
    <row r="8" spans="1:11" ht="24.95" customHeight="1">
      <c r="A8" s="7" t="s">
        <v>55</v>
      </c>
      <c r="B8" s="6" t="s">
        <v>56</v>
      </c>
      <c r="C8" s="6" t="s">
        <v>54</v>
      </c>
      <c r="D8" s="6" t="s">
        <v>54</v>
      </c>
      <c r="E8" s="6"/>
      <c r="F8" s="10">
        <f t="shared" ref="F8:K8" si="0">IF(ISNUMBER(F7),F7,0)+IF(ISNUMBER(F9),F9,0)+IF(ISNUMBER(F109),F109,0)-IF(ISNUMBER(F26),F26,0)-IF(ISNUMBER(F113),F113,0)</f>
        <v>4.7497451305389404E-8</v>
      </c>
      <c r="G8" s="10">
        <f t="shared" si="0"/>
        <v>5.9604644775390625E-8</v>
      </c>
      <c r="H8" s="10">
        <f t="shared" si="0"/>
        <v>0</v>
      </c>
      <c r="I8" s="10">
        <f t="shared" si="0"/>
        <v>0</v>
      </c>
      <c r="J8" s="10">
        <f t="shared" si="0"/>
        <v>0</v>
      </c>
      <c r="K8" s="10">
        <f t="shared" si="0"/>
        <v>0</v>
      </c>
    </row>
    <row r="9" spans="1:11" ht="24.95" customHeight="1">
      <c r="A9" s="7" t="s">
        <v>57</v>
      </c>
      <c r="B9" s="6" t="s">
        <v>58</v>
      </c>
      <c r="C9" s="6" t="s">
        <v>54</v>
      </c>
      <c r="D9" s="6" t="s">
        <v>54</v>
      </c>
      <c r="E9" s="6"/>
      <c r="F9" s="10">
        <v>396142986.47000003</v>
      </c>
      <c r="G9" s="10">
        <v>294387657.43000001</v>
      </c>
      <c r="H9" s="10">
        <v>530329.04</v>
      </c>
      <c r="I9" s="10">
        <v>101225000</v>
      </c>
      <c r="J9" s="10">
        <v>395612657.43000001</v>
      </c>
      <c r="K9" s="10">
        <v>395612657.43000001</v>
      </c>
    </row>
    <row r="10" spans="1:11" ht="38.1" customHeight="1">
      <c r="A10" s="7" t="s">
        <v>59</v>
      </c>
      <c r="B10" s="6" t="s">
        <v>60</v>
      </c>
      <c r="C10" s="6" t="s">
        <v>61</v>
      </c>
      <c r="D10" s="6" t="s">
        <v>54</v>
      </c>
      <c r="E10" s="6"/>
      <c r="F10" s="10">
        <v>0</v>
      </c>
      <c r="G10" s="10">
        <v>0</v>
      </c>
      <c r="H10" s="10">
        <v>0</v>
      </c>
      <c r="I10" s="10">
        <v>0</v>
      </c>
      <c r="J10" s="10">
        <v>0</v>
      </c>
      <c r="K10" s="10">
        <v>0</v>
      </c>
    </row>
    <row r="11" spans="1:11" ht="24.95" customHeight="1">
      <c r="A11" s="7" t="s">
        <v>62</v>
      </c>
      <c r="B11" s="6" t="s">
        <v>63</v>
      </c>
      <c r="C11" s="6" t="s">
        <v>61</v>
      </c>
      <c r="D11" s="6" t="s">
        <v>64</v>
      </c>
      <c r="E11" s="6"/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</row>
    <row r="12" spans="1:11" ht="50.1" customHeight="1">
      <c r="A12" s="7" t="s">
        <v>65</v>
      </c>
      <c r="B12" s="6" t="s">
        <v>66</v>
      </c>
      <c r="C12" s="6" t="s">
        <v>67</v>
      </c>
      <c r="D12" s="6" t="s">
        <v>54</v>
      </c>
      <c r="E12" s="6"/>
      <c r="F12" s="10">
        <v>365612657.43000001</v>
      </c>
      <c r="G12" s="10">
        <v>294387657.43000001</v>
      </c>
      <c r="H12" s="10">
        <v>0</v>
      </c>
      <c r="I12" s="10">
        <v>71225000</v>
      </c>
      <c r="J12" s="10">
        <v>365612657.43000001</v>
      </c>
      <c r="K12" s="10">
        <v>365612657.43000001</v>
      </c>
    </row>
    <row r="13" spans="1:11" ht="87.95" customHeight="1">
      <c r="A13" s="7" t="s">
        <v>68</v>
      </c>
      <c r="B13" s="6" t="s">
        <v>69</v>
      </c>
      <c r="C13" s="6" t="s">
        <v>67</v>
      </c>
      <c r="D13" s="6" t="s">
        <v>70</v>
      </c>
      <c r="E13" s="6"/>
      <c r="F13" s="10">
        <v>294387657.43000001</v>
      </c>
      <c r="G13" s="10">
        <v>294387657.43000001</v>
      </c>
      <c r="H13" s="10">
        <v>0</v>
      </c>
      <c r="I13" s="10">
        <v>0</v>
      </c>
      <c r="J13" s="10">
        <v>294387657.43000001</v>
      </c>
      <c r="K13" s="10">
        <v>294387657.43000001</v>
      </c>
    </row>
    <row r="14" spans="1:11" ht="50.1" customHeight="1">
      <c r="A14" s="7" t="s">
        <v>71</v>
      </c>
      <c r="B14" s="6" t="s">
        <v>72</v>
      </c>
      <c r="C14" s="6" t="s">
        <v>73</v>
      </c>
      <c r="D14" s="6" t="s">
        <v>54</v>
      </c>
      <c r="E14" s="6"/>
      <c r="F14" s="10">
        <v>0</v>
      </c>
      <c r="G14" s="10">
        <v>0</v>
      </c>
      <c r="H14" s="10">
        <v>0</v>
      </c>
      <c r="I14" s="10">
        <v>0</v>
      </c>
      <c r="J14" s="10">
        <v>0</v>
      </c>
      <c r="K14" s="10">
        <v>0</v>
      </c>
    </row>
    <row r="15" spans="1:11" ht="38.1" customHeight="1">
      <c r="A15" s="7" t="s">
        <v>74</v>
      </c>
      <c r="B15" s="6" t="s">
        <v>75</v>
      </c>
      <c r="C15" s="6" t="s">
        <v>73</v>
      </c>
      <c r="D15" s="6" t="s">
        <v>76</v>
      </c>
      <c r="E15" s="6"/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</row>
    <row r="16" spans="1:11" ht="24.95" customHeight="1">
      <c r="A16" s="7" t="s">
        <v>77</v>
      </c>
      <c r="B16" s="6" t="s">
        <v>78</v>
      </c>
      <c r="C16" s="6" t="s">
        <v>79</v>
      </c>
      <c r="D16" s="6" t="s">
        <v>54</v>
      </c>
      <c r="E16" s="6"/>
      <c r="F16" s="10">
        <v>530329.04</v>
      </c>
      <c r="G16" s="10">
        <v>0</v>
      </c>
      <c r="H16" s="10">
        <v>530329.04</v>
      </c>
      <c r="I16" s="10">
        <v>0</v>
      </c>
      <c r="J16" s="10">
        <v>0</v>
      </c>
      <c r="K16" s="10">
        <v>0</v>
      </c>
    </row>
    <row r="17" spans="1:11" ht="38.1" customHeight="1">
      <c r="A17" s="7" t="s">
        <v>80</v>
      </c>
      <c r="B17" s="6" t="s">
        <v>81</v>
      </c>
      <c r="C17" s="6" t="s">
        <v>79</v>
      </c>
      <c r="D17" s="6" t="s">
        <v>79</v>
      </c>
      <c r="E17" s="6"/>
      <c r="F17" s="10">
        <v>530329.04</v>
      </c>
      <c r="G17" s="10">
        <v>0</v>
      </c>
      <c r="H17" s="10">
        <v>530329.04</v>
      </c>
      <c r="I17" s="10">
        <v>0</v>
      </c>
      <c r="J17" s="10">
        <v>0</v>
      </c>
      <c r="K17" s="10">
        <v>0</v>
      </c>
    </row>
    <row r="18" spans="1:11" ht="24.95" customHeight="1">
      <c r="A18" s="7" t="s">
        <v>82</v>
      </c>
      <c r="B18" s="6" t="s">
        <v>83</v>
      </c>
      <c r="C18" s="6" t="s">
        <v>79</v>
      </c>
      <c r="D18" s="6"/>
      <c r="E18" s="6"/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</row>
    <row r="19" spans="1:11" ht="24.95" customHeight="1">
      <c r="A19" s="7" t="s">
        <v>84</v>
      </c>
      <c r="B19" s="6" t="s">
        <v>85</v>
      </c>
      <c r="C19" s="6" t="s">
        <v>79</v>
      </c>
      <c r="D19" s="6"/>
      <c r="E19" s="6"/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</row>
    <row r="20" spans="1:11" ht="24.95" customHeight="1">
      <c r="A20" s="7" t="s">
        <v>86</v>
      </c>
      <c r="B20" s="6" t="s">
        <v>87</v>
      </c>
      <c r="C20" s="6" t="s">
        <v>79</v>
      </c>
      <c r="D20" s="6"/>
      <c r="E20" s="6"/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</row>
    <row r="21" spans="1:11" ht="24.95" customHeight="1">
      <c r="A21" s="7" t="s">
        <v>88</v>
      </c>
      <c r="B21" s="6" t="s">
        <v>89</v>
      </c>
      <c r="C21" s="6" t="s">
        <v>90</v>
      </c>
      <c r="D21" s="6" t="s">
        <v>54</v>
      </c>
      <c r="E21" s="6"/>
      <c r="F21" s="10">
        <v>30000000</v>
      </c>
      <c r="G21" s="10">
        <v>0</v>
      </c>
      <c r="H21" s="10">
        <v>0</v>
      </c>
      <c r="I21" s="10">
        <v>30000000</v>
      </c>
      <c r="J21" s="10">
        <v>30000000</v>
      </c>
      <c r="K21" s="10">
        <v>30000000</v>
      </c>
    </row>
    <row r="22" spans="1:11" ht="24.95" customHeight="1">
      <c r="A22" s="7" t="s">
        <v>91</v>
      </c>
      <c r="B22" s="6" t="s">
        <v>92</v>
      </c>
      <c r="C22" s="6" t="s">
        <v>90</v>
      </c>
      <c r="D22" s="6"/>
      <c r="E22" s="6"/>
      <c r="F22" s="10">
        <v>30000000</v>
      </c>
      <c r="G22" s="10">
        <v>0</v>
      </c>
      <c r="H22" s="10">
        <v>0</v>
      </c>
      <c r="I22" s="10">
        <v>30000000</v>
      </c>
      <c r="J22" s="10">
        <v>30000000</v>
      </c>
      <c r="K22" s="10">
        <v>30000000</v>
      </c>
    </row>
    <row r="23" spans="1:11" ht="24.95" customHeight="1">
      <c r="A23" s="7" t="s">
        <v>93</v>
      </c>
      <c r="B23" s="6" t="s">
        <v>94</v>
      </c>
      <c r="C23" s="6" t="s">
        <v>95</v>
      </c>
      <c r="D23" s="6"/>
      <c r="E23" s="6"/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</row>
    <row r="24" spans="1:11" ht="24.95" customHeight="1">
      <c r="A24" s="7" t="s">
        <v>96</v>
      </c>
      <c r="B24" s="6" t="s">
        <v>97</v>
      </c>
      <c r="C24" s="6" t="s">
        <v>54</v>
      </c>
      <c r="D24" s="6" t="s">
        <v>54</v>
      </c>
      <c r="E24" s="6"/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</row>
    <row r="25" spans="1:11" ht="50.1" customHeight="1">
      <c r="A25" s="7" t="s">
        <v>98</v>
      </c>
      <c r="B25" s="6" t="s">
        <v>99</v>
      </c>
      <c r="C25" s="6" t="s">
        <v>100</v>
      </c>
      <c r="D25" s="6"/>
      <c r="E25" s="6"/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</row>
    <row r="26" spans="1:11" ht="24.95" customHeight="1">
      <c r="A26" s="7" t="s">
        <v>101</v>
      </c>
      <c r="B26" s="6" t="s">
        <v>102</v>
      </c>
      <c r="C26" s="6" t="s">
        <v>54</v>
      </c>
      <c r="D26" s="6" t="s">
        <v>54</v>
      </c>
      <c r="E26" s="6"/>
      <c r="F26" s="10">
        <v>399839440.31999999</v>
      </c>
      <c r="G26" s="10">
        <v>297907484.27999997</v>
      </c>
      <c r="H26" s="10">
        <v>530329.04</v>
      </c>
      <c r="I26" s="10">
        <v>101401627</v>
      </c>
      <c r="J26" s="10">
        <v>395612657.43000001</v>
      </c>
      <c r="K26" s="10">
        <v>395612657.43000001</v>
      </c>
    </row>
    <row r="27" spans="1:11" ht="38.1" customHeight="1">
      <c r="A27" s="7" t="s">
        <v>103</v>
      </c>
      <c r="B27" s="6" t="s">
        <v>104</v>
      </c>
      <c r="C27" s="6" t="s">
        <v>54</v>
      </c>
      <c r="D27" s="6" t="s">
        <v>54</v>
      </c>
      <c r="E27" s="6"/>
      <c r="F27" s="10">
        <v>256416826.84999999</v>
      </c>
      <c r="G27" s="10">
        <v>223666826.84999999</v>
      </c>
      <c r="H27" s="10">
        <v>0</v>
      </c>
      <c r="I27" s="10">
        <v>32750000</v>
      </c>
      <c r="J27" s="10">
        <v>252897000</v>
      </c>
      <c r="K27" s="10">
        <v>252897000</v>
      </c>
    </row>
    <row r="28" spans="1:11" ht="38.1" customHeight="1">
      <c r="A28" s="7" t="s">
        <v>105</v>
      </c>
      <c r="B28" s="6" t="s">
        <v>106</v>
      </c>
      <c r="C28" s="6" t="s">
        <v>107</v>
      </c>
      <c r="D28" s="6" t="s">
        <v>108</v>
      </c>
      <c r="E28" s="6" t="s">
        <v>109</v>
      </c>
      <c r="F28" s="10">
        <v>194419826.84999999</v>
      </c>
      <c r="G28" s="10">
        <v>169519826.84999999</v>
      </c>
      <c r="H28" s="10">
        <v>0</v>
      </c>
      <c r="I28" s="10">
        <v>24900000</v>
      </c>
      <c r="J28" s="10">
        <v>190900000</v>
      </c>
      <c r="K28" s="10">
        <v>190900000</v>
      </c>
    </row>
    <row r="29" spans="1:11" ht="38.1" customHeight="1">
      <c r="A29" s="7" t="s">
        <v>110</v>
      </c>
      <c r="B29" s="6" t="s">
        <v>111</v>
      </c>
      <c r="C29" s="6" t="s">
        <v>107</v>
      </c>
      <c r="D29" s="6" t="s">
        <v>108</v>
      </c>
      <c r="E29" s="6" t="s">
        <v>109</v>
      </c>
      <c r="F29" s="10">
        <v>119587026.84999999</v>
      </c>
      <c r="G29" s="10">
        <v>104447826.84999999</v>
      </c>
      <c r="H29" s="10">
        <v>0</v>
      </c>
      <c r="I29" s="10">
        <v>15139200</v>
      </c>
      <c r="J29" s="10">
        <v>116067200</v>
      </c>
      <c r="K29" s="10">
        <v>116067200</v>
      </c>
    </row>
    <row r="30" spans="1:11" ht="24.95" customHeight="1">
      <c r="A30" s="7" t="s">
        <v>112</v>
      </c>
      <c r="B30" s="6" t="s">
        <v>113</v>
      </c>
      <c r="C30" s="6" t="s">
        <v>107</v>
      </c>
      <c r="D30" s="6" t="s">
        <v>108</v>
      </c>
      <c r="E30" s="6" t="s">
        <v>109</v>
      </c>
      <c r="F30" s="10">
        <v>96113144.290000007</v>
      </c>
      <c r="G30" s="10">
        <v>85493617.090000004</v>
      </c>
      <c r="H30" s="10">
        <v>0</v>
      </c>
      <c r="I30" s="10">
        <v>10619527.199999999</v>
      </c>
      <c r="J30" s="10">
        <v>92593317.439999998</v>
      </c>
      <c r="K30" s="10">
        <v>92593317.439999998</v>
      </c>
    </row>
    <row r="31" spans="1:11" ht="24.95" customHeight="1">
      <c r="A31" s="7" t="s">
        <v>114</v>
      </c>
      <c r="B31" s="6" t="s">
        <v>115</v>
      </c>
      <c r="C31" s="6" t="s">
        <v>107</v>
      </c>
      <c r="D31" s="6" t="s">
        <v>108</v>
      </c>
      <c r="E31" s="6" t="s">
        <v>109</v>
      </c>
      <c r="F31" s="10">
        <v>23473882.559999999</v>
      </c>
      <c r="G31" s="10">
        <v>18954209.760000002</v>
      </c>
      <c r="H31" s="10">
        <v>0</v>
      </c>
      <c r="I31" s="10">
        <v>4519672.8</v>
      </c>
      <c r="J31" s="10">
        <v>23473882.559999999</v>
      </c>
      <c r="K31" s="10">
        <v>23473882.559999999</v>
      </c>
    </row>
    <row r="32" spans="1:11" ht="24.95" customHeight="1">
      <c r="A32" s="7" t="s">
        <v>116</v>
      </c>
      <c r="B32" s="6" t="s">
        <v>117</v>
      </c>
      <c r="C32" s="6" t="s">
        <v>107</v>
      </c>
      <c r="D32" s="6" t="s">
        <v>108</v>
      </c>
      <c r="E32" s="6" t="s">
        <v>109</v>
      </c>
      <c r="F32" s="10">
        <v>74832800</v>
      </c>
      <c r="G32" s="10">
        <v>65072000</v>
      </c>
      <c r="H32" s="10">
        <v>0</v>
      </c>
      <c r="I32" s="10">
        <v>9760800</v>
      </c>
      <c r="J32" s="10">
        <v>74832800</v>
      </c>
      <c r="K32" s="10">
        <v>74832800</v>
      </c>
    </row>
    <row r="33" spans="1:11" ht="24.95" customHeight="1">
      <c r="A33" s="7" t="s">
        <v>118</v>
      </c>
      <c r="B33" s="6" t="s">
        <v>119</v>
      </c>
      <c r="C33" s="6" t="s">
        <v>107</v>
      </c>
      <c r="D33" s="6" t="s">
        <v>108</v>
      </c>
      <c r="E33" s="6" t="s">
        <v>109</v>
      </c>
      <c r="F33" s="10">
        <v>34733877.140000001</v>
      </c>
      <c r="G33" s="10">
        <v>29811397.140000001</v>
      </c>
      <c r="H33" s="10">
        <v>0</v>
      </c>
      <c r="I33" s="10">
        <v>4922480</v>
      </c>
      <c r="J33" s="10">
        <v>34733877.140000001</v>
      </c>
      <c r="K33" s="10">
        <v>34733877.140000001</v>
      </c>
    </row>
    <row r="34" spans="1:11" ht="24.95" customHeight="1">
      <c r="A34" s="7" t="s">
        <v>120</v>
      </c>
      <c r="B34" s="6" t="s">
        <v>121</v>
      </c>
      <c r="C34" s="6" t="s">
        <v>107</v>
      </c>
      <c r="D34" s="6" t="s">
        <v>108</v>
      </c>
      <c r="E34" s="6" t="s">
        <v>109</v>
      </c>
      <c r="F34" s="10">
        <v>2648825.7599999998</v>
      </c>
      <c r="G34" s="10">
        <v>2648825.7599999998</v>
      </c>
      <c r="H34" s="10">
        <v>0</v>
      </c>
      <c r="I34" s="10">
        <v>0</v>
      </c>
      <c r="J34" s="10">
        <v>2648825.7599999998</v>
      </c>
      <c r="K34" s="10">
        <v>2648825.7599999998</v>
      </c>
    </row>
    <row r="35" spans="1:11" ht="24.95" customHeight="1">
      <c r="A35" s="7" t="s">
        <v>122</v>
      </c>
      <c r="B35" s="6" t="s">
        <v>123</v>
      </c>
      <c r="C35" s="6" t="s">
        <v>107</v>
      </c>
      <c r="D35" s="6" t="s">
        <v>108</v>
      </c>
      <c r="E35" s="6" t="s">
        <v>109</v>
      </c>
      <c r="F35" s="10">
        <v>2648825.7599999998</v>
      </c>
      <c r="G35" s="10">
        <v>2648825.7599999998</v>
      </c>
      <c r="H35" s="10">
        <v>0</v>
      </c>
      <c r="I35" s="10">
        <v>0</v>
      </c>
      <c r="J35" s="10">
        <v>2648825.7599999998</v>
      </c>
      <c r="K35" s="10">
        <v>2648825.7599999998</v>
      </c>
    </row>
    <row r="36" spans="1:11" ht="24.95" customHeight="1">
      <c r="A36" s="7" t="s">
        <v>124</v>
      </c>
      <c r="B36" s="6" t="s">
        <v>125</v>
      </c>
      <c r="C36" s="6" t="s">
        <v>107</v>
      </c>
      <c r="D36" s="6" t="s">
        <v>108</v>
      </c>
      <c r="E36" s="6" t="s">
        <v>109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</row>
    <row r="37" spans="1:11" ht="24.95" customHeight="1">
      <c r="A37" s="7" t="s">
        <v>126</v>
      </c>
      <c r="B37" s="6" t="s">
        <v>127</v>
      </c>
      <c r="C37" s="6" t="s">
        <v>107</v>
      </c>
      <c r="D37" s="6" t="s">
        <v>108</v>
      </c>
      <c r="E37" s="6" t="s">
        <v>109</v>
      </c>
      <c r="F37" s="10">
        <v>12955214</v>
      </c>
      <c r="G37" s="10">
        <v>10295670</v>
      </c>
      <c r="H37" s="10">
        <v>0</v>
      </c>
      <c r="I37" s="10">
        <v>2659544</v>
      </c>
      <c r="J37" s="10">
        <v>12955214</v>
      </c>
      <c r="K37" s="10">
        <v>12955214</v>
      </c>
    </row>
    <row r="38" spans="1:11" ht="24.95" customHeight="1">
      <c r="A38" s="7" t="s">
        <v>128</v>
      </c>
      <c r="B38" s="6" t="s">
        <v>129</v>
      </c>
      <c r="C38" s="6" t="s">
        <v>107</v>
      </c>
      <c r="D38" s="6" t="s">
        <v>108</v>
      </c>
      <c r="E38" s="6" t="s">
        <v>109</v>
      </c>
      <c r="F38" s="10">
        <v>24494883.100000001</v>
      </c>
      <c r="G38" s="10">
        <v>22316107.100000001</v>
      </c>
      <c r="H38" s="10">
        <v>0</v>
      </c>
      <c r="I38" s="10">
        <v>2178776</v>
      </c>
      <c r="J38" s="10">
        <v>24494883.100000001</v>
      </c>
      <c r="K38" s="10">
        <v>24494883.100000001</v>
      </c>
    </row>
    <row r="39" spans="1:11" ht="24.95" customHeight="1">
      <c r="A39" s="7" t="s">
        <v>130</v>
      </c>
      <c r="B39" s="6" t="s">
        <v>131</v>
      </c>
      <c r="C39" s="6" t="s">
        <v>107</v>
      </c>
      <c r="D39" s="6" t="s">
        <v>108</v>
      </c>
      <c r="E39" s="6" t="s">
        <v>109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</row>
    <row r="40" spans="1:11" ht="24.95" customHeight="1">
      <c r="A40" s="7" t="s">
        <v>132</v>
      </c>
      <c r="B40" s="6" t="s">
        <v>133</v>
      </c>
      <c r="C40" s="6" t="s">
        <v>107</v>
      </c>
      <c r="D40" s="6" t="s">
        <v>134</v>
      </c>
      <c r="E40" s="6" t="s">
        <v>109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</row>
    <row r="41" spans="1:11" ht="50.1" customHeight="1">
      <c r="A41" s="7" t="s">
        <v>135</v>
      </c>
      <c r="B41" s="6" t="s">
        <v>136</v>
      </c>
      <c r="C41" s="6" t="s">
        <v>137</v>
      </c>
      <c r="D41" s="6" t="s">
        <v>54</v>
      </c>
      <c r="E41" s="6"/>
      <c r="F41" s="10">
        <v>265000</v>
      </c>
      <c r="G41" s="10">
        <v>15000</v>
      </c>
      <c r="H41" s="10">
        <v>0</v>
      </c>
      <c r="I41" s="10">
        <v>250000</v>
      </c>
      <c r="J41" s="10">
        <v>265000</v>
      </c>
      <c r="K41" s="10">
        <v>265000</v>
      </c>
    </row>
    <row r="42" spans="1:11" ht="63" customHeight="1">
      <c r="A42" s="7" t="s">
        <v>138</v>
      </c>
      <c r="B42" s="6" t="s">
        <v>139</v>
      </c>
      <c r="C42" s="6" t="s">
        <v>137</v>
      </c>
      <c r="D42" s="6" t="s">
        <v>140</v>
      </c>
      <c r="E42" s="6" t="s">
        <v>141</v>
      </c>
      <c r="F42" s="10">
        <v>250000</v>
      </c>
      <c r="G42" s="10">
        <v>0</v>
      </c>
      <c r="H42" s="10">
        <v>0</v>
      </c>
      <c r="I42" s="10">
        <v>250000</v>
      </c>
      <c r="J42" s="10">
        <v>250000</v>
      </c>
      <c r="K42" s="10">
        <v>250000</v>
      </c>
    </row>
    <row r="43" spans="1:11" ht="24.95" customHeight="1">
      <c r="A43" s="7" t="s">
        <v>142</v>
      </c>
      <c r="B43" s="6" t="s">
        <v>143</v>
      </c>
      <c r="C43" s="6" t="s">
        <v>137</v>
      </c>
      <c r="D43" s="6" t="s">
        <v>144</v>
      </c>
      <c r="E43" s="6" t="s">
        <v>145</v>
      </c>
      <c r="F43" s="10">
        <v>15000</v>
      </c>
      <c r="G43" s="10">
        <v>15000</v>
      </c>
      <c r="H43" s="10">
        <v>0</v>
      </c>
      <c r="I43" s="10">
        <v>0</v>
      </c>
      <c r="J43" s="10">
        <v>15000</v>
      </c>
      <c r="K43" s="10">
        <v>15000</v>
      </c>
    </row>
    <row r="44" spans="1:11" ht="75" customHeight="1">
      <c r="A44" s="7" t="s">
        <v>146</v>
      </c>
      <c r="B44" s="6" t="s">
        <v>147</v>
      </c>
      <c r="C44" s="6" t="s">
        <v>137</v>
      </c>
      <c r="D44" s="6" t="s">
        <v>148</v>
      </c>
      <c r="E44" s="6" t="s">
        <v>149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</row>
    <row r="45" spans="1:11" ht="50.1" customHeight="1">
      <c r="A45" s="7" t="s">
        <v>150</v>
      </c>
      <c r="B45" s="6" t="s">
        <v>151</v>
      </c>
      <c r="C45" s="6" t="s">
        <v>137</v>
      </c>
      <c r="D45" s="6" t="s">
        <v>134</v>
      </c>
      <c r="E45" s="6" t="s">
        <v>152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</row>
    <row r="46" spans="1:11" ht="24.95" customHeight="1">
      <c r="A46" s="7" t="s">
        <v>153</v>
      </c>
      <c r="B46" s="6" t="s">
        <v>154</v>
      </c>
      <c r="C46" s="6" t="s">
        <v>137</v>
      </c>
      <c r="D46" s="6" t="s">
        <v>155</v>
      </c>
      <c r="E46" s="6" t="s">
        <v>152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</row>
    <row r="47" spans="1:11" ht="50.1" customHeight="1">
      <c r="A47" s="7" t="s">
        <v>156</v>
      </c>
      <c r="B47" s="6" t="s">
        <v>157</v>
      </c>
      <c r="C47" s="6" t="s">
        <v>158</v>
      </c>
      <c r="D47" s="6"/>
      <c r="E47" s="6"/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</row>
    <row r="48" spans="1:11" ht="63" customHeight="1">
      <c r="A48" s="7" t="s">
        <v>138</v>
      </c>
      <c r="B48" s="6" t="s">
        <v>159</v>
      </c>
      <c r="C48" s="6" t="s">
        <v>158</v>
      </c>
      <c r="D48" s="6" t="s">
        <v>140</v>
      </c>
      <c r="E48" s="6" t="s">
        <v>141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</row>
    <row r="49" spans="1:11" ht="24.95" customHeight="1">
      <c r="A49" s="7" t="s">
        <v>142</v>
      </c>
      <c r="B49" s="6" t="s">
        <v>160</v>
      </c>
      <c r="C49" s="6" t="s">
        <v>158</v>
      </c>
      <c r="D49" s="6" t="s">
        <v>144</v>
      </c>
      <c r="E49" s="6" t="s">
        <v>145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</row>
    <row r="50" spans="1:11" ht="75" customHeight="1">
      <c r="A50" s="7" t="s">
        <v>146</v>
      </c>
      <c r="B50" s="6" t="s">
        <v>161</v>
      </c>
      <c r="C50" s="6" t="s">
        <v>158</v>
      </c>
      <c r="D50" s="6" t="s">
        <v>148</v>
      </c>
      <c r="E50" s="6" t="s">
        <v>149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</row>
    <row r="51" spans="1:11" ht="50.1" customHeight="1">
      <c r="A51" s="7" t="s">
        <v>150</v>
      </c>
      <c r="B51" s="6" t="s">
        <v>162</v>
      </c>
      <c r="C51" s="6" t="s">
        <v>158</v>
      </c>
      <c r="D51" s="6" t="s">
        <v>163</v>
      </c>
      <c r="E51" s="6" t="s">
        <v>152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</row>
    <row r="52" spans="1:11" ht="75" customHeight="1">
      <c r="A52" s="7" t="s">
        <v>164</v>
      </c>
      <c r="B52" s="6" t="s">
        <v>165</v>
      </c>
      <c r="C52" s="6" t="s">
        <v>166</v>
      </c>
      <c r="D52" s="6"/>
      <c r="E52" s="6"/>
      <c r="F52" s="10">
        <v>61732000</v>
      </c>
      <c r="G52" s="10">
        <v>54132000</v>
      </c>
      <c r="H52" s="10">
        <v>0</v>
      </c>
      <c r="I52" s="10">
        <v>7600000</v>
      </c>
      <c r="J52" s="10">
        <v>61732000</v>
      </c>
      <c r="K52" s="10">
        <v>61732000</v>
      </c>
    </row>
    <row r="53" spans="1:11" ht="38.1" customHeight="1">
      <c r="A53" s="7" t="s">
        <v>167</v>
      </c>
      <c r="B53" s="6" t="s">
        <v>168</v>
      </c>
      <c r="C53" s="6" t="s">
        <v>166</v>
      </c>
      <c r="D53" s="6" t="s">
        <v>169</v>
      </c>
      <c r="E53" s="6" t="s">
        <v>170</v>
      </c>
      <c r="F53" s="10">
        <v>61732000</v>
      </c>
      <c r="G53" s="10">
        <v>54132000</v>
      </c>
      <c r="H53" s="10">
        <v>0</v>
      </c>
      <c r="I53" s="10">
        <v>7600000</v>
      </c>
      <c r="J53" s="10">
        <v>61732000</v>
      </c>
      <c r="K53" s="10">
        <v>61732000</v>
      </c>
    </row>
    <row r="54" spans="1:11" ht="24.95" customHeight="1">
      <c r="A54" s="7" t="s">
        <v>171</v>
      </c>
      <c r="B54" s="6" t="s">
        <v>172</v>
      </c>
      <c r="C54" s="6" t="s">
        <v>166</v>
      </c>
      <c r="D54" s="6"/>
      <c r="E54" s="6"/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</row>
    <row r="55" spans="1:11" ht="24.95" customHeight="1">
      <c r="A55" s="7" t="s">
        <v>173</v>
      </c>
      <c r="B55" s="6" t="s">
        <v>174</v>
      </c>
      <c r="C55" s="6" t="s">
        <v>175</v>
      </c>
      <c r="D55" s="6" t="s">
        <v>54</v>
      </c>
      <c r="E55" s="6"/>
      <c r="F55" s="10">
        <v>15000</v>
      </c>
      <c r="G55" s="10">
        <v>15000</v>
      </c>
      <c r="H55" s="10">
        <v>0</v>
      </c>
      <c r="I55" s="10">
        <v>0</v>
      </c>
      <c r="J55" s="10">
        <v>15000</v>
      </c>
      <c r="K55" s="10">
        <v>15000</v>
      </c>
    </row>
    <row r="56" spans="1:11" ht="63" customHeight="1">
      <c r="A56" s="7" t="s">
        <v>176</v>
      </c>
      <c r="B56" s="6" t="s">
        <v>177</v>
      </c>
      <c r="C56" s="6" t="s">
        <v>178</v>
      </c>
      <c r="D56" s="6" t="s">
        <v>163</v>
      </c>
      <c r="E56" s="6" t="s">
        <v>152</v>
      </c>
      <c r="F56" s="10">
        <v>15000</v>
      </c>
      <c r="G56" s="10">
        <v>15000</v>
      </c>
      <c r="H56" s="10">
        <v>0</v>
      </c>
      <c r="I56" s="10">
        <v>0</v>
      </c>
      <c r="J56" s="10">
        <v>15000</v>
      </c>
      <c r="K56" s="10">
        <v>15000</v>
      </c>
    </row>
    <row r="57" spans="1:11" ht="63" customHeight="1">
      <c r="A57" s="7" t="s">
        <v>179</v>
      </c>
      <c r="B57" s="6" t="s">
        <v>180</v>
      </c>
      <c r="C57" s="6" t="s">
        <v>181</v>
      </c>
      <c r="D57" s="6" t="s">
        <v>163</v>
      </c>
      <c r="E57" s="6" t="s">
        <v>152</v>
      </c>
      <c r="F57" s="10">
        <v>15000</v>
      </c>
      <c r="G57" s="10">
        <v>15000</v>
      </c>
      <c r="H57" s="10">
        <v>0</v>
      </c>
      <c r="I57" s="10">
        <v>0</v>
      </c>
      <c r="J57" s="10">
        <v>15000</v>
      </c>
      <c r="K57" s="10">
        <v>15000</v>
      </c>
    </row>
    <row r="58" spans="1:11" ht="50.1" customHeight="1">
      <c r="A58" s="7" t="s">
        <v>182</v>
      </c>
      <c r="B58" s="6" t="s">
        <v>183</v>
      </c>
      <c r="C58" s="6" t="s">
        <v>184</v>
      </c>
      <c r="D58" s="6" t="s">
        <v>185</v>
      </c>
      <c r="E58" s="6" t="s">
        <v>186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</row>
    <row r="59" spans="1:11" ht="99.95" customHeight="1">
      <c r="A59" s="7" t="s">
        <v>187</v>
      </c>
      <c r="B59" s="6" t="s">
        <v>188</v>
      </c>
      <c r="C59" s="6" t="s">
        <v>189</v>
      </c>
      <c r="D59" s="6" t="s">
        <v>163</v>
      </c>
      <c r="E59" s="6" t="s">
        <v>190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</row>
    <row r="60" spans="1:11" ht="24.95" customHeight="1">
      <c r="A60" s="7" t="s">
        <v>191</v>
      </c>
      <c r="B60" s="6" t="s">
        <v>192</v>
      </c>
      <c r="C60" s="6" t="s">
        <v>193</v>
      </c>
      <c r="D60" s="6" t="s">
        <v>163</v>
      </c>
      <c r="E60" s="6" t="s">
        <v>152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</row>
    <row r="61" spans="1:11" ht="24.95" customHeight="1">
      <c r="A61" s="7" t="s">
        <v>194</v>
      </c>
      <c r="B61" s="6" t="s">
        <v>195</v>
      </c>
      <c r="C61" s="6" t="s">
        <v>196</v>
      </c>
      <c r="D61" s="6" t="s">
        <v>54</v>
      </c>
      <c r="E61" s="6"/>
      <c r="F61" s="10">
        <v>4820000</v>
      </c>
      <c r="G61" s="10">
        <v>4820000</v>
      </c>
      <c r="H61" s="10">
        <v>0</v>
      </c>
      <c r="I61" s="10">
        <v>0</v>
      </c>
      <c r="J61" s="10">
        <v>4820000</v>
      </c>
      <c r="K61" s="10">
        <v>4820000</v>
      </c>
    </row>
    <row r="62" spans="1:11" ht="38.1" customHeight="1">
      <c r="A62" s="7" t="s">
        <v>197</v>
      </c>
      <c r="B62" s="6" t="s">
        <v>198</v>
      </c>
      <c r="C62" s="6" t="s">
        <v>199</v>
      </c>
      <c r="D62" s="6" t="s">
        <v>200</v>
      </c>
      <c r="E62" s="6" t="s">
        <v>201</v>
      </c>
      <c r="F62" s="10">
        <v>4720000</v>
      </c>
      <c r="G62" s="10">
        <v>4720000</v>
      </c>
      <c r="H62" s="10">
        <v>0</v>
      </c>
      <c r="I62" s="10">
        <v>0</v>
      </c>
      <c r="J62" s="10">
        <v>4720000</v>
      </c>
      <c r="K62" s="10">
        <v>4720000</v>
      </c>
    </row>
    <row r="63" spans="1:11" ht="75" customHeight="1">
      <c r="A63" s="7" t="s">
        <v>202</v>
      </c>
      <c r="B63" s="6" t="s">
        <v>203</v>
      </c>
      <c r="C63" s="6" t="s">
        <v>204</v>
      </c>
      <c r="D63" s="6" t="s">
        <v>200</v>
      </c>
      <c r="E63" s="6" t="s">
        <v>201</v>
      </c>
      <c r="F63" s="10">
        <v>100000</v>
      </c>
      <c r="G63" s="10">
        <v>100000</v>
      </c>
      <c r="H63" s="10">
        <v>0</v>
      </c>
      <c r="I63" s="10">
        <v>0</v>
      </c>
      <c r="J63" s="10">
        <v>100000</v>
      </c>
      <c r="K63" s="10">
        <v>100000</v>
      </c>
    </row>
    <row r="64" spans="1:11" ht="50.1" customHeight="1">
      <c r="A64" s="7" t="s">
        <v>205</v>
      </c>
      <c r="B64" s="6" t="s">
        <v>206</v>
      </c>
      <c r="C64" s="6" t="s">
        <v>207</v>
      </c>
      <c r="D64" s="6" t="s">
        <v>208</v>
      </c>
      <c r="E64" s="6"/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</row>
    <row r="65" spans="1:11" ht="24.95" customHeight="1">
      <c r="A65" s="7" t="s">
        <v>209</v>
      </c>
      <c r="B65" s="6" t="s">
        <v>210</v>
      </c>
      <c r="C65" s="6" t="s">
        <v>54</v>
      </c>
      <c r="D65" s="6"/>
      <c r="E65" s="6"/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</row>
    <row r="66" spans="1:11" ht="38.1" customHeight="1">
      <c r="A66" s="7" t="s">
        <v>211</v>
      </c>
      <c r="B66" s="6" t="s">
        <v>212</v>
      </c>
      <c r="C66" s="6" t="s">
        <v>213</v>
      </c>
      <c r="D66" s="6" t="s">
        <v>214</v>
      </c>
      <c r="E66" s="6" t="s">
        <v>215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</row>
    <row r="67" spans="1:11" ht="24.95" customHeight="1">
      <c r="A67" s="7" t="s">
        <v>216</v>
      </c>
      <c r="B67" s="6" t="s">
        <v>217</v>
      </c>
      <c r="C67" s="6" t="s">
        <v>218</v>
      </c>
      <c r="D67" s="6" t="s">
        <v>214</v>
      </c>
      <c r="E67" s="6" t="s">
        <v>215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</row>
    <row r="68" spans="1:11" ht="50.1" customHeight="1">
      <c r="A68" s="7" t="s">
        <v>219</v>
      </c>
      <c r="B68" s="6" t="s">
        <v>220</v>
      </c>
      <c r="C68" s="6" t="s">
        <v>221</v>
      </c>
      <c r="D68" s="6" t="s">
        <v>222</v>
      </c>
      <c r="E68" s="6" t="s">
        <v>223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</row>
    <row r="69" spans="1:11" ht="50.1" customHeight="1">
      <c r="A69" s="7" t="s">
        <v>224</v>
      </c>
      <c r="B69" s="6" t="s">
        <v>225</v>
      </c>
      <c r="C69" s="6" t="s">
        <v>226</v>
      </c>
      <c r="D69" s="6" t="s">
        <v>222</v>
      </c>
      <c r="E69" s="6" t="s">
        <v>223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</row>
    <row r="70" spans="1:11" ht="24.95" customHeight="1">
      <c r="A70" s="7" t="s">
        <v>227</v>
      </c>
      <c r="B70" s="6" t="s">
        <v>228</v>
      </c>
      <c r="C70" s="6" t="s">
        <v>229</v>
      </c>
      <c r="D70" s="6" t="s">
        <v>230</v>
      </c>
      <c r="E70" s="6" t="s">
        <v>231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</row>
    <row r="71" spans="1:11" ht="63" customHeight="1">
      <c r="A71" s="7" t="s">
        <v>232</v>
      </c>
      <c r="B71" s="6" t="s">
        <v>233</v>
      </c>
      <c r="C71" s="6" t="s">
        <v>229</v>
      </c>
      <c r="D71" s="6" t="s">
        <v>230</v>
      </c>
      <c r="E71" s="6" t="s">
        <v>231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</row>
    <row r="72" spans="1:11" ht="50.1" customHeight="1">
      <c r="A72" s="7" t="s">
        <v>234</v>
      </c>
      <c r="B72" s="6" t="s">
        <v>235</v>
      </c>
      <c r="C72" s="6" t="s">
        <v>229</v>
      </c>
      <c r="D72" s="6" t="s">
        <v>236</v>
      </c>
      <c r="E72" s="6" t="s">
        <v>190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</row>
    <row r="73" spans="1:11" ht="75" customHeight="1">
      <c r="A73" s="7" t="s">
        <v>237</v>
      </c>
      <c r="B73" s="6" t="s">
        <v>238</v>
      </c>
      <c r="C73" s="6" t="s">
        <v>239</v>
      </c>
      <c r="D73" s="6"/>
      <c r="E73" s="6"/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</row>
    <row r="74" spans="1:11" ht="63" customHeight="1">
      <c r="A74" s="7" t="s">
        <v>232</v>
      </c>
      <c r="B74" s="6" t="s">
        <v>240</v>
      </c>
      <c r="C74" s="6" t="s">
        <v>239</v>
      </c>
      <c r="D74" s="6" t="s">
        <v>241</v>
      </c>
      <c r="E74" s="6" t="s">
        <v>231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</row>
    <row r="75" spans="1:11" ht="50.1" customHeight="1">
      <c r="A75" s="7" t="s">
        <v>234</v>
      </c>
      <c r="B75" s="6" t="s">
        <v>242</v>
      </c>
      <c r="C75" s="6" t="s">
        <v>239</v>
      </c>
      <c r="D75" s="6" t="s">
        <v>236</v>
      </c>
      <c r="E75" s="6" t="s">
        <v>190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</row>
    <row r="76" spans="1:11" ht="50.1" customHeight="1">
      <c r="A76" s="7" t="s">
        <v>243</v>
      </c>
      <c r="B76" s="6" t="s">
        <v>244</v>
      </c>
      <c r="C76" s="6" t="s">
        <v>95</v>
      </c>
      <c r="D76" s="6" t="s">
        <v>95</v>
      </c>
      <c r="E76" s="6"/>
      <c r="F76" s="10">
        <v>37500000</v>
      </c>
      <c r="G76" s="10">
        <v>0</v>
      </c>
      <c r="H76" s="10">
        <v>0</v>
      </c>
      <c r="I76" s="10">
        <v>37500000</v>
      </c>
      <c r="J76" s="10">
        <v>37500000</v>
      </c>
      <c r="K76" s="10">
        <v>37500000</v>
      </c>
    </row>
    <row r="77" spans="1:11" ht="75" customHeight="1">
      <c r="A77" s="7" t="s">
        <v>245</v>
      </c>
      <c r="B77" s="6" t="s">
        <v>246</v>
      </c>
      <c r="C77" s="6" t="s">
        <v>247</v>
      </c>
      <c r="D77" s="6" t="s">
        <v>248</v>
      </c>
      <c r="E77" s="6" t="s">
        <v>201</v>
      </c>
      <c r="F77" s="10">
        <v>37500000</v>
      </c>
      <c r="G77" s="10">
        <v>0</v>
      </c>
      <c r="H77" s="10">
        <v>0</v>
      </c>
      <c r="I77" s="10">
        <v>37500000</v>
      </c>
      <c r="J77" s="10">
        <v>37500000</v>
      </c>
      <c r="K77" s="10">
        <v>37500000</v>
      </c>
    </row>
    <row r="78" spans="1:11" ht="24.95" customHeight="1">
      <c r="A78" s="7" t="s">
        <v>249</v>
      </c>
      <c r="B78" s="6" t="s">
        <v>250</v>
      </c>
      <c r="C78" s="6" t="s">
        <v>95</v>
      </c>
      <c r="D78" s="6"/>
      <c r="E78" s="6"/>
      <c r="F78" s="10">
        <v>101087613.47</v>
      </c>
      <c r="G78" s="10">
        <v>69405657.430000007</v>
      </c>
      <c r="H78" s="10">
        <v>530329.04</v>
      </c>
      <c r="I78" s="10">
        <v>31151627</v>
      </c>
      <c r="J78" s="10">
        <v>100380657.43000001</v>
      </c>
      <c r="K78" s="10">
        <v>100380657.43000001</v>
      </c>
    </row>
    <row r="79" spans="1:11" ht="63" customHeight="1">
      <c r="A79" s="7" t="s">
        <v>251</v>
      </c>
      <c r="B79" s="6" t="s">
        <v>252</v>
      </c>
      <c r="C79" s="6" t="s">
        <v>214</v>
      </c>
      <c r="D79" s="6" t="s">
        <v>148</v>
      </c>
      <c r="E79" s="6" t="s">
        <v>149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</row>
    <row r="80" spans="1:11" ht="50.1" customHeight="1">
      <c r="A80" s="7" t="s">
        <v>253</v>
      </c>
      <c r="B80" s="6" t="s">
        <v>254</v>
      </c>
      <c r="C80" s="6" t="s">
        <v>255</v>
      </c>
      <c r="D80" s="6"/>
      <c r="E80" s="6"/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</row>
    <row r="81" spans="1:11" ht="50.1" customHeight="1">
      <c r="A81" s="7" t="s">
        <v>253</v>
      </c>
      <c r="B81" s="6" t="s">
        <v>256</v>
      </c>
      <c r="C81" s="6" t="s">
        <v>255</v>
      </c>
      <c r="D81" s="6" t="s">
        <v>257</v>
      </c>
      <c r="E81" s="6" t="s">
        <v>258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</row>
    <row r="82" spans="1:11" ht="24.95" customHeight="1">
      <c r="A82" s="7" t="s">
        <v>259</v>
      </c>
      <c r="B82" s="6" t="s">
        <v>260</v>
      </c>
      <c r="C82" s="6" t="s">
        <v>255</v>
      </c>
      <c r="D82" s="6" t="s">
        <v>261</v>
      </c>
      <c r="E82" s="6" t="s">
        <v>262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</row>
    <row r="83" spans="1:11" ht="24.95" customHeight="1">
      <c r="A83" s="7" t="s">
        <v>263</v>
      </c>
      <c r="B83" s="6" t="s">
        <v>264</v>
      </c>
      <c r="C83" s="6" t="s">
        <v>255</v>
      </c>
      <c r="D83" s="6" t="s">
        <v>265</v>
      </c>
      <c r="E83" s="6" t="s">
        <v>266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</row>
    <row r="84" spans="1:11" ht="24.95" customHeight="1">
      <c r="A84" s="7" t="s">
        <v>267</v>
      </c>
      <c r="B84" s="6" t="s">
        <v>268</v>
      </c>
      <c r="C84" s="6" t="s">
        <v>269</v>
      </c>
      <c r="D84" s="6"/>
      <c r="E84" s="6"/>
      <c r="F84" s="10">
        <v>72612613.469999999</v>
      </c>
      <c r="G84" s="10">
        <v>48805657.43</v>
      </c>
      <c r="H84" s="10">
        <v>530329.04</v>
      </c>
      <c r="I84" s="10">
        <v>23276627</v>
      </c>
      <c r="J84" s="10">
        <v>71905657.430000007</v>
      </c>
      <c r="K84" s="10">
        <v>71905657.430000007</v>
      </c>
    </row>
    <row r="85" spans="1:11" ht="38.1" customHeight="1">
      <c r="A85" s="7" t="s">
        <v>270</v>
      </c>
      <c r="B85" s="6" t="s">
        <v>271</v>
      </c>
      <c r="C85" s="6" t="s">
        <v>269</v>
      </c>
      <c r="D85" s="6"/>
      <c r="E85" s="6"/>
      <c r="F85" s="10">
        <v>35706956.039999999</v>
      </c>
      <c r="G85" s="10">
        <v>25500000</v>
      </c>
      <c r="H85" s="10">
        <v>530329.04</v>
      </c>
      <c r="I85" s="10">
        <v>9676627</v>
      </c>
      <c r="J85" s="10">
        <v>35000000</v>
      </c>
      <c r="K85" s="10">
        <v>35000000</v>
      </c>
    </row>
    <row r="86" spans="1:11" ht="38.1" customHeight="1">
      <c r="A86" s="7" t="s">
        <v>272</v>
      </c>
      <c r="B86" s="6" t="s">
        <v>273</v>
      </c>
      <c r="C86" s="6" t="s">
        <v>269</v>
      </c>
      <c r="D86" s="6" t="s">
        <v>274</v>
      </c>
      <c r="E86" s="6" t="s">
        <v>275</v>
      </c>
      <c r="F86" s="10">
        <v>950000</v>
      </c>
      <c r="G86" s="10">
        <v>850000</v>
      </c>
      <c r="H86" s="10">
        <v>0</v>
      </c>
      <c r="I86" s="10">
        <v>100000</v>
      </c>
      <c r="J86" s="10">
        <v>950000</v>
      </c>
      <c r="K86" s="10">
        <v>950000</v>
      </c>
    </row>
    <row r="87" spans="1:11" ht="24.95" customHeight="1">
      <c r="A87" s="7" t="s">
        <v>142</v>
      </c>
      <c r="B87" s="6" t="s">
        <v>276</v>
      </c>
      <c r="C87" s="6" t="s">
        <v>269</v>
      </c>
      <c r="D87" s="6" t="s">
        <v>144</v>
      </c>
      <c r="E87" s="6" t="s">
        <v>145</v>
      </c>
      <c r="F87" s="10">
        <v>200000</v>
      </c>
      <c r="G87" s="10">
        <v>200000</v>
      </c>
      <c r="H87" s="10">
        <v>0</v>
      </c>
      <c r="I87" s="10">
        <v>0</v>
      </c>
      <c r="J87" s="10">
        <v>200000</v>
      </c>
      <c r="K87" s="10">
        <v>200000</v>
      </c>
    </row>
    <row r="88" spans="1:11" ht="24.95" customHeight="1">
      <c r="A88" s="7" t="s">
        <v>277</v>
      </c>
      <c r="B88" s="6" t="s">
        <v>278</v>
      </c>
      <c r="C88" s="6" t="s">
        <v>269</v>
      </c>
      <c r="D88" s="6" t="s">
        <v>279</v>
      </c>
      <c r="E88" s="6" t="s">
        <v>280</v>
      </c>
      <c r="F88" s="10">
        <v>9500000</v>
      </c>
      <c r="G88" s="10">
        <v>5000000</v>
      </c>
      <c r="H88" s="10">
        <v>0</v>
      </c>
      <c r="I88" s="10">
        <v>4500000</v>
      </c>
      <c r="J88" s="10">
        <v>9500000</v>
      </c>
      <c r="K88" s="10">
        <v>9500000</v>
      </c>
    </row>
    <row r="89" spans="1:11" ht="24.95" customHeight="1">
      <c r="A89" s="7" t="s">
        <v>281</v>
      </c>
      <c r="B89" s="6" t="s">
        <v>282</v>
      </c>
      <c r="C89" s="6" t="s">
        <v>269</v>
      </c>
      <c r="D89" s="6" t="s">
        <v>283</v>
      </c>
      <c r="E89" s="6" t="s">
        <v>284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</row>
    <row r="90" spans="1:11" ht="75" customHeight="1">
      <c r="A90" s="7" t="s">
        <v>285</v>
      </c>
      <c r="B90" s="6" t="s">
        <v>286</v>
      </c>
      <c r="C90" s="6" t="s">
        <v>269</v>
      </c>
      <c r="D90" s="6" t="s">
        <v>287</v>
      </c>
      <c r="E90" s="6" t="s">
        <v>288</v>
      </c>
      <c r="F90" s="10">
        <v>3500000</v>
      </c>
      <c r="G90" s="10">
        <v>2800000</v>
      </c>
      <c r="H90" s="10">
        <v>0</v>
      </c>
      <c r="I90" s="10">
        <v>700000</v>
      </c>
      <c r="J90" s="10">
        <v>3500000</v>
      </c>
      <c r="K90" s="10">
        <v>3500000</v>
      </c>
    </row>
    <row r="91" spans="1:11" ht="75" customHeight="1">
      <c r="A91" s="7" t="s">
        <v>146</v>
      </c>
      <c r="B91" s="6" t="s">
        <v>289</v>
      </c>
      <c r="C91" s="6" t="s">
        <v>269</v>
      </c>
      <c r="D91" s="6" t="s">
        <v>148</v>
      </c>
      <c r="E91" s="6" t="s">
        <v>149</v>
      </c>
      <c r="F91" s="10">
        <v>17406956.039999999</v>
      </c>
      <c r="G91" s="10">
        <v>12500000</v>
      </c>
      <c r="H91" s="10">
        <v>530329.04</v>
      </c>
      <c r="I91" s="10">
        <v>4376627</v>
      </c>
      <c r="J91" s="10">
        <v>16700000</v>
      </c>
      <c r="K91" s="10">
        <v>16700000</v>
      </c>
    </row>
    <row r="92" spans="1:11" ht="24.95" customHeight="1">
      <c r="A92" s="7" t="s">
        <v>290</v>
      </c>
      <c r="B92" s="6" t="s">
        <v>291</v>
      </c>
      <c r="C92" s="6" t="s">
        <v>269</v>
      </c>
      <c r="D92" s="6" t="s">
        <v>292</v>
      </c>
      <c r="E92" s="6" t="s">
        <v>293</v>
      </c>
      <c r="F92" s="10">
        <v>150000</v>
      </c>
      <c r="G92" s="10">
        <v>150000</v>
      </c>
      <c r="H92" s="10">
        <v>0</v>
      </c>
      <c r="I92" s="10">
        <v>0</v>
      </c>
      <c r="J92" s="10">
        <v>150000</v>
      </c>
      <c r="K92" s="10">
        <v>150000</v>
      </c>
    </row>
    <row r="93" spans="1:11" ht="75" customHeight="1">
      <c r="A93" s="7" t="s">
        <v>294</v>
      </c>
      <c r="B93" s="6" t="s">
        <v>295</v>
      </c>
      <c r="C93" s="6" t="s">
        <v>269</v>
      </c>
      <c r="D93" s="6" t="s">
        <v>296</v>
      </c>
      <c r="E93" s="6" t="s">
        <v>258</v>
      </c>
      <c r="F93" s="10">
        <v>4000000</v>
      </c>
      <c r="G93" s="10">
        <v>4000000</v>
      </c>
      <c r="H93" s="10">
        <v>0</v>
      </c>
      <c r="I93" s="10">
        <v>0</v>
      </c>
      <c r="J93" s="10">
        <v>4000000</v>
      </c>
      <c r="K93" s="10">
        <v>4000000</v>
      </c>
    </row>
    <row r="94" spans="1:11" ht="38.1" customHeight="1">
      <c r="A94" s="7" t="s">
        <v>297</v>
      </c>
      <c r="B94" s="6" t="s">
        <v>298</v>
      </c>
      <c r="C94" s="6" t="s">
        <v>269</v>
      </c>
      <c r="D94" s="6"/>
      <c r="E94" s="6"/>
      <c r="F94" s="10">
        <v>36905657.43</v>
      </c>
      <c r="G94" s="10">
        <v>23305657.43</v>
      </c>
      <c r="H94" s="10">
        <v>0</v>
      </c>
      <c r="I94" s="10">
        <v>13600000</v>
      </c>
      <c r="J94" s="10">
        <v>36905657.43</v>
      </c>
      <c r="K94" s="10">
        <v>36905657.43</v>
      </c>
    </row>
    <row r="95" spans="1:11" ht="38.1" customHeight="1">
      <c r="A95" s="7" t="s">
        <v>299</v>
      </c>
      <c r="B95" s="6" t="s">
        <v>300</v>
      </c>
      <c r="C95" s="6" t="s">
        <v>269</v>
      </c>
      <c r="D95" s="6" t="s">
        <v>301</v>
      </c>
      <c r="E95" s="6" t="s">
        <v>302</v>
      </c>
      <c r="F95" s="10">
        <v>12518000</v>
      </c>
      <c r="G95" s="10">
        <v>10018000</v>
      </c>
      <c r="H95" s="10">
        <v>0</v>
      </c>
      <c r="I95" s="10">
        <v>2500000</v>
      </c>
      <c r="J95" s="10">
        <v>12518000</v>
      </c>
      <c r="K95" s="10">
        <v>12518000</v>
      </c>
    </row>
    <row r="96" spans="1:11" ht="24.95" customHeight="1">
      <c r="A96" s="7" t="s">
        <v>303</v>
      </c>
      <c r="B96" s="6" t="s">
        <v>304</v>
      </c>
      <c r="C96" s="6" t="s">
        <v>269</v>
      </c>
      <c r="D96" s="6" t="s">
        <v>178</v>
      </c>
      <c r="E96" s="6" t="s">
        <v>305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</row>
    <row r="97" spans="1:11" ht="24.95" customHeight="1">
      <c r="A97" s="7" t="s">
        <v>306</v>
      </c>
      <c r="B97" s="6" t="s">
        <v>307</v>
      </c>
      <c r="C97" s="6" t="s">
        <v>269</v>
      </c>
      <c r="D97" s="6" t="s">
        <v>308</v>
      </c>
      <c r="E97" s="6" t="s">
        <v>309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</row>
    <row r="98" spans="1:11" ht="50.1" customHeight="1">
      <c r="A98" s="7" t="s">
        <v>310</v>
      </c>
      <c r="B98" s="6" t="s">
        <v>311</v>
      </c>
      <c r="C98" s="6" t="s">
        <v>269</v>
      </c>
      <c r="D98" s="6" t="s">
        <v>312</v>
      </c>
      <c r="E98" s="6" t="s">
        <v>313</v>
      </c>
      <c r="F98" s="10">
        <v>100000</v>
      </c>
      <c r="G98" s="10">
        <v>0</v>
      </c>
      <c r="H98" s="10">
        <v>0</v>
      </c>
      <c r="I98" s="10">
        <v>100000</v>
      </c>
      <c r="J98" s="10">
        <v>100000</v>
      </c>
      <c r="K98" s="10">
        <v>100000</v>
      </c>
    </row>
    <row r="99" spans="1:11" ht="24.95" customHeight="1">
      <c r="A99" s="7" t="s">
        <v>314</v>
      </c>
      <c r="B99" s="6" t="s">
        <v>315</v>
      </c>
      <c r="C99" s="6" t="s">
        <v>269</v>
      </c>
      <c r="D99" s="6" t="s">
        <v>316</v>
      </c>
      <c r="E99" s="6" t="s">
        <v>317</v>
      </c>
      <c r="F99" s="10">
        <v>5000000</v>
      </c>
      <c r="G99" s="10">
        <v>0</v>
      </c>
      <c r="H99" s="10">
        <v>0</v>
      </c>
      <c r="I99" s="10">
        <v>5000000</v>
      </c>
      <c r="J99" s="10">
        <v>5000000</v>
      </c>
      <c r="K99" s="10">
        <v>5000000</v>
      </c>
    </row>
    <row r="100" spans="1:11" ht="24.95" customHeight="1">
      <c r="A100" s="7" t="s">
        <v>318</v>
      </c>
      <c r="B100" s="6" t="s">
        <v>319</v>
      </c>
      <c r="C100" s="6" t="s">
        <v>269</v>
      </c>
      <c r="D100" s="6" t="s">
        <v>320</v>
      </c>
      <c r="E100" s="6" t="s">
        <v>321</v>
      </c>
      <c r="F100" s="10">
        <v>3350000</v>
      </c>
      <c r="G100" s="10">
        <v>2350000</v>
      </c>
      <c r="H100" s="10">
        <v>0</v>
      </c>
      <c r="I100" s="10">
        <v>1000000</v>
      </c>
      <c r="J100" s="10">
        <v>3350000</v>
      </c>
      <c r="K100" s="10">
        <v>3350000</v>
      </c>
    </row>
    <row r="101" spans="1:11" ht="24.95" customHeight="1">
      <c r="A101" s="7" t="s">
        <v>322</v>
      </c>
      <c r="B101" s="6" t="s">
        <v>323</v>
      </c>
      <c r="C101" s="6" t="s">
        <v>269</v>
      </c>
      <c r="D101" s="6" t="s">
        <v>265</v>
      </c>
      <c r="E101" s="6" t="s">
        <v>266</v>
      </c>
      <c r="F101" s="10">
        <v>5550000</v>
      </c>
      <c r="G101" s="10">
        <v>2550000</v>
      </c>
      <c r="H101" s="10">
        <v>0</v>
      </c>
      <c r="I101" s="10">
        <v>3000000</v>
      </c>
      <c r="J101" s="10">
        <v>5550000</v>
      </c>
      <c r="K101" s="10">
        <v>5550000</v>
      </c>
    </row>
    <row r="102" spans="1:11" ht="50.1" customHeight="1">
      <c r="A102" s="7" t="s">
        <v>324</v>
      </c>
      <c r="B102" s="6" t="s">
        <v>325</v>
      </c>
      <c r="C102" s="6" t="s">
        <v>269</v>
      </c>
      <c r="D102" s="6" t="s">
        <v>326</v>
      </c>
      <c r="E102" s="6" t="s">
        <v>327</v>
      </c>
      <c r="F102" s="10">
        <v>10387657.43</v>
      </c>
      <c r="G102" s="10">
        <v>8387657.4299999997</v>
      </c>
      <c r="H102" s="10">
        <v>0</v>
      </c>
      <c r="I102" s="10">
        <v>2000000</v>
      </c>
      <c r="J102" s="10">
        <v>10387657.43</v>
      </c>
      <c r="K102" s="10">
        <v>10387657.43</v>
      </c>
    </row>
    <row r="103" spans="1:11" ht="50.1" customHeight="1">
      <c r="A103" s="7" t="s">
        <v>328</v>
      </c>
      <c r="B103" s="6" t="s">
        <v>329</v>
      </c>
      <c r="C103" s="6" t="s">
        <v>269</v>
      </c>
      <c r="D103" s="6" t="s">
        <v>261</v>
      </c>
      <c r="E103" s="6" t="s">
        <v>262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</row>
    <row r="104" spans="1:11" ht="75" customHeight="1">
      <c r="A104" s="7" t="s">
        <v>330</v>
      </c>
      <c r="B104" s="6" t="s">
        <v>331</v>
      </c>
      <c r="C104" s="6" t="s">
        <v>269</v>
      </c>
      <c r="D104" s="6" t="s">
        <v>332</v>
      </c>
      <c r="E104" s="6" t="s">
        <v>149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</row>
    <row r="105" spans="1:11" ht="50.1" customHeight="1">
      <c r="A105" s="7" t="s">
        <v>333</v>
      </c>
      <c r="B105" s="6" t="s">
        <v>334</v>
      </c>
      <c r="C105" s="6" t="s">
        <v>335</v>
      </c>
      <c r="D105" s="6"/>
      <c r="E105" s="6"/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</row>
    <row r="106" spans="1:11" ht="63" customHeight="1">
      <c r="A106" s="7" t="s">
        <v>336</v>
      </c>
      <c r="B106" s="6" t="s">
        <v>337</v>
      </c>
      <c r="C106" s="6" t="s">
        <v>338</v>
      </c>
      <c r="D106" s="6"/>
      <c r="E106" s="6"/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</row>
    <row r="107" spans="1:11" ht="50.1" customHeight="1">
      <c r="A107" s="7" t="s">
        <v>339</v>
      </c>
      <c r="B107" s="6" t="s">
        <v>340</v>
      </c>
      <c r="C107" s="6" t="s">
        <v>341</v>
      </c>
      <c r="D107" s="6"/>
      <c r="E107" s="6"/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</row>
    <row r="108" spans="1:11" ht="24.95" customHeight="1">
      <c r="A108" s="7" t="s">
        <v>342</v>
      </c>
      <c r="B108" s="6" t="s">
        <v>343</v>
      </c>
      <c r="C108" s="6" t="s">
        <v>344</v>
      </c>
      <c r="D108" s="6" t="s">
        <v>279</v>
      </c>
      <c r="E108" s="6" t="s">
        <v>280</v>
      </c>
      <c r="F108" s="10">
        <v>28475000</v>
      </c>
      <c r="G108" s="10">
        <v>20600000</v>
      </c>
      <c r="H108" s="10">
        <v>0</v>
      </c>
      <c r="I108" s="10">
        <v>7875000</v>
      </c>
      <c r="J108" s="10">
        <v>28475000</v>
      </c>
      <c r="K108" s="10">
        <v>28475000</v>
      </c>
    </row>
    <row r="109" spans="1:11" ht="24.95" customHeight="1">
      <c r="A109" s="7" t="s">
        <v>345</v>
      </c>
      <c r="B109" s="6" t="s">
        <v>346</v>
      </c>
      <c r="C109" s="6" t="s">
        <v>347</v>
      </c>
      <c r="D109" s="6"/>
      <c r="E109" s="6"/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</row>
    <row r="110" spans="1:11" ht="38.1" customHeight="1">
      <c r="A110" s="7" t="s">
        <v>348</v>
      </c>
      <c r="B110" s="6" t="s">
        <v>349</v>
      </c>
      <c r="C110" s="6"/>
      <c r="D110" s="6"/>
      <c r="E110" s="6"/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</row>
    <row r="111" spans="1:11" ht="24.95" customHeight="1">
      <c r="A111" s="7" t="s">
        <v>350</v>
      </c>
      <c r="B111" s="6" t="s">
        <v>351</v>
      </c>
      <c r="C111" s="6"/>
      <c r="D111" s="6"/>
      <c r="E111" s="6"/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</row>
    <row r="112" spans="1:11" ht="24.95" customHeight="1">
      <c r="A112" s="7" t="s">
        <v>352</v>
      </c>
      <c r="B112" s="6" t="s">
        <v>353</v>
      </c>
      <c r="C112" s="6"/>
      <c r="D112" s="6"/>
      <c r="E112" s="6"/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</row>
    <row r="113" spans="1:11" ht="24.95" customHeight="1">
      <c r="A113" s="7" t="s">
        <v>354</v>
      </c>
      <c r="B113" s="6" t="s">
        <v>355</v>
      </c>
      <c r="C113" s="6" t="s">
        <v>95</v>
      </c>
      <c r="D113" s="6" t="s">
        <v>95</v>
      </c>
      <c r="E113" s="6"/>
      <c r="F113" s="10">
        <v>4554866.2</v>
      </c>
      <c r="G113" s="10">
        <v>0</v>
      </c>
      <c r="H113" s="10">
        <v>4554866.2</v>
      </c>
      <c r="I113" s="10">
        <v>0</v>
      </c>
      <c r="J113" s="10">
        <v>0</v>
      </c>
      <c r="K113" s="10">
        <v>0</v>
      </c>
    </row>
    <row r="114" spans="1:11" ht="38.1" customHeight="1">
      <c r="A114" s="7" t="s">
        <v>356</v>
      </c>
      <c r="B114" s="6" t="s">
        <v>357</v>
      </c>
      <c r="C114" s="6" t="s">
        <v>358</v>
      </c>
      <c r="D114" s="6"/>
      <c r="E114" s="6"/>
      <c r="F114" s="10">
        <v>4554866.2</v>
      </c>
      <c r="G114" s="10">
        <v>0</v>
      </c>
      <c r="H114" s="10">
        <v>4554866.2</v>
      </c>
      <c r="I114" s="10">
        <v>0</v>
      </c>
      <c r="J114" s="10">
        <v>0</v>
      </c>
      <c r="K114" s="10">
        <v>0</v>
      </c>
    </row>
    <row r="115" spans="1:11" ht="24.95" customHeight="1">
      <c r="A115" s="7" t="s">
        <v>359</v>
      </c>
      <c r="B115" s="6" t="s">
        <v>360</v>
      </c>
      <c r="C115" s="6" t="s">
        <v>358</v>
      </c>
      <c r="D115" s="6"/>
      <c r="E115" s="6"/>
      <c r="F115" s="10">
        <v>0</v>
      </c>
      <c r="G115" s="10">
        <v>0</v>
      </c>
      <c r="H115" s="10">
        <v>0</v>
      </c>
      <c r="I115" s="10">
        <v>0</v>
      </c>
      <c r="J115" s="10">
        <v>0</v>
      </c>
      <c r="K115" s="10">
        <v>0</v>
      </c>
    </row>
  </sheetData>
  <sheetProtection password="C692" sheet="1" objects="1" scenarios="1"/>
  <mergeCells count="7">
    <mergeCell ref="A2:K2"/>
    <mergeCell ref="A4:A5"/>
    <mergeCell ref="B4:B5"/>
    <mergeCell ref="C4:C5"/>
    <mergeCell ref="D4:D5"/>
    <mergeCell ref="E4:E5"/>
    <mergeCell ref="F4:K4"/>
  </mergeCells>
  <phoneticPr fontId="0" type="noConversion"/>
  <pageMargins left="0.4" right="0.4" top="0.4" bottom="0.4" header="0.1" footer="0.1"/>
  <pageSetup paperSize="9" scale="63" fitToHeight="0" orientation="landscape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0"/>
  <sheetViews>
    <sheetView workbookViewId="0"/>
  </sheetViews>
  <sheetFormatPr defaultRowHeight="10.5"/>
  <cols>
    <col min="1" max="1" width="9.5703125" customWidth="1"/>
    <col min="2" max="2" width="57.28515625" customWidth="1"/>
    <col min="3" max="5" width="9.5703125" customWidth="1"/>
    <col min="6" max="6" width="19.140625" customWidth="1"/>
    <col min="7" max="10" width="17.140625" customWidth="1"/>
  </cols>
  <sheetData>
    <row r="1" spans="1:10" ht="15" customHeight="1"/>
    <row r="2" spans="1:10" ht="24.95" customHeight="1">
      <c r="A2" s="23" t="s">
        <v>365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15" customHeight="1"/>
    <row r="4" spans="1:10" ht="24.95" customHeight="1">
      <c r="A4" s="17" t="s">
        <v>366</v>
      </c>
      <c r="B4" s="17" t="s">
        <v>43</v>
      </c>
      <c r="C4" s="17" t="s">
        <v>44</v>
      </c>
      <c r="D4" s="17" t="s">
        <v>367</v>
      </c>
      <c r="E4" s="17" t="s">
        <v>45</v>
      </c>
      <c r="F4" s="17" t="s">
        <v>368</v>
      </c>
      <c r="G4" s="17" t="s">
        <v>48</v>
      </c>
      <c r="H4" s="17"/>
      <c r="I4" s="17"/>
      <c r="J4" s="17"/>
    </row>
    <row r="5" spans="1:10" ht="50.1" customHeight="1">
      <c r="A5" s="17"/>
      <c r="B5" s="17"/>
      <c r="C5" s="17"/>
      <c r="D5" s="17"/>
      <c r="E5" s="17"/>
      <c r="F5" s="17"/>
      <c r="G5" s="6" t="s">
        <v>369</v>
      </c>
      <c r="H5" s="6" t="s">
        <v>370</v>
      </c>
      <c r="I5" s="6" t="s">
        <v>371</v>
      </c>
      <c r="J5" s="6" t="s">
        <v>372</v>
      </c>
    </row>
    <row r="6" spans="1:10" ht="20.100000000000001" customHeight="1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</row>
    <row r="7" spans="1:10">
      <c r="A7" s="6" t="s">
        <v>373</v>
      </c>
      <c r="B7" s="7" t="s">
        <v>374</v>
      </c>
      <c r="C7" s="6" t="s">
        <v>375</v>
      </c>
      <c r="D7" s="6" t="s">
        <v>376</v>
      </c>
      <c r="E7" s="6"/>
      <c r="F7" s="6"/>
      <c r="G7" s="10">
        <f>G8+G9+G11+G12+G15+G16+G18+G19+G20+G22+G23+G25+G26</f>
        <v>101087613.47000001</v>
      </c>
      <c r="H7" s="10">
        <f>H8+H9+H11+H12+H15+H16+H18+H19+H20+H22+H23+H25+H26</f>
        <v>100380657.43000001</v>
      </c>
      <c r="I7" s="10">
        <f>I8+I9+I11+I12+I15+I16+I18+I19+I20+I22+I23+I25+I26</f>
        <v>100380657.43000001</v>
      </c>
      <c r="J7" s="10" t="s">
        <v>377</v>
      </c>
    </row>
    <row r="8" spans="1:10" ht="42">
      <c r="A8" s="6" t="s">
        <v>378</v>
      </c>
      <c r="B8" s="7" t="s">
        <v>379</v>
      </c>
      <c r="C8" s="6" t="s">
        <v>380</v>
      </c>
      <c r="D8" s="6" t="s">
        <v>376</v>
      </c>
      <c r="E8" s="6"/>
      <c r="F8" s="6"/>
      <c r="G8" s="10">
        <v>0</v>
      </c>
      <c r="H8" s="10">
        <v>0</v>
      </c>
      <c r="I8" s="10">
        <v>0</v>
      </c>
      <c r="J8" s="10" t="s">
        <v>377</v>
      </c>
    </row>
    <row r="9" spans="1:10" ht="42">
      <c r="A9" s="6" t="s">
        <v>381</v>
      </c>
      <c r="B9" s="7" t="s">
        <v>382</v>
      </c>
      <c r="C9" s="6" t="s">
        <v>383</v>
      </c>
      <c r="D9" s="6" t="s">
        <v>376</v>
      </c>
      <c r="E9" s="6"/>
      <c r="F9" s="6"/>
      <c r="G9" s="10">
        <v>0</v>
      </c>
      <c r="H9" s="10">
        <v>0</v>
      </c>
      <c r="I9" s="10">
        <v>0</v>
      </c>
      <c r="J9" s="10" t="s">
        <v>377</v>
      </c>
    </row>
    <row r="10" spans="1:10" ht="31.5">
      <c r="A10" s="6" t="s">
        <v>384</v>
      </c>
      <c r="B10" s="7" t="s">
        <v>385</v>
      </c>
      <c r="C10" s="6" t="s">
        <v>386</v>
      </c>
      <c r="D10" s="6" t="s">
        <v>376</v>
      </c>
      <c r="E10" s="6"/>
      <c r="F10" s="6"/>
      <c r="G10" s="10">
        <v>0</v>
      </c>
      <c r="H10" s="10">
        <v>0</v>
      </c>
      <c r="I10" s="10">
        <v>0</v>
      </c>
      <c r="J10" s="10" t="s">
        <v>377</v>
      </c>
    </row>
    <row r="11" spans="1:10">
      <c r="A11" s="6" t="s">
        <v>387</v>
      </c>
      <c r="B11" s="7" t="s">
        <v>388</v>
      </c>
      <c r="C11" s="6" t="s">
        <v>389</v>
      </c>
      <c r="D11" s="6" t="s">
        <v>376</v>
      </c>
      <c r="E11" s="6"/>
      <c r="F11" s="6"/>
      <c r="G11" s="10">
        <v>0</v>
      </c>
      <c r="H11" s="10">
        <v>0</v>
      </c>
      <c r="I11" s="10">
        <v>0</v>
      </c>
      <c r="J11" s="10" t="s">
        <v>377</v>
      </c>
    </row>
    <row r="12" spans="1:10">
      <c r="A12" s="6" t="s">
        <v>390</v>
      </c>
      <c r="B12" s="7" t="s">
        <v>391</v>
      </c>
      <c r="C12" s="6" t="s">
        <v>392</v>
      </c>
      <c r="D12" s="6" t="s">
        <v>376</v>
      </c>
      <c r="E12" s="6"/>
      <c r="F12" s="6"/>
      <c r="G12" s="10">
        <v>0</v>
      </c>
      <c r="H12" s="10">
        <v>0</v>
      </c>
      <c r="I12" s="10">
        <v>0</v>
      </c>
      <c r="J12" s="10" t="s">
        <v>377</v>
      </c>
    </row>
    <row r="13" spans="1:10" ht="42">
      <c r="A13" s="6" t="s">
        <v>393</v>
      </c>
      <c r="B13" s="7" t="s">
        <v>394</v>
      </c>
      <c r="C13" s="6" t="s">
        <v>395</v>
      </c>
      <c r="D13" s="6" t="s">
        <v>376</v>
      </c>
      <c r="E13" s="6"/>
      <c r="F13" s="6"/>
      <c r="G13" s="10">
        <f>G15+G16+G18+G19+G20+G22+G23+G25+G26</f>
        <v>101087613.47000001</v>
      </c>
      <c r="H13" s="10">
        <f>H15+H16+H18+H19+H20+H22+H23+H25+H26</f>
        <v>100380657.43000001</v>
      </c>
      <c r="I13" s="10">
        <f>I15+I16+I18+I19+I20+I22+I23+I25+I26</f>
        <v>100380657.43000001</v>
      </c>
      <c r="J13" s="10" t="s">
        <v>377</v>
      </c>
    </row>
    <row r="14" spans="1:10" ht="31.5">
      <c r="A14" s="6" t="s">
        <v>396</v>
      </c>
      <c r="B14" s="7" t="s">
        <v>397</v>
      </c>
      <c r="C14" s="6" t="s">
        <v>398</v>
      </c>
      <c r="D14" s="6" t="s">
        <v>376</v>
      </c>
      <c r="E14" s="6"/>
      <c r="F14" s="6"/>
      <c r="G14" s="10">
        <f>G15+G16</f>
        <v>100557284.43000001</v>
      </c>
      <c r="H14" s="10">
        <f>H15+H16</f>
        <v>100380657.43000001</v>
      </c>
      <c r="I14" s="10">
        <f>I15+I16</f>
        <v>100380657.43000001</v>
      </c>
      <c r="J14" s="10" t="s">
        <v>377</v>
      </c>
    </row>
    <row r="15" spans="1:10">
      <c r="A15" s="6" t="s">
        <v>399</v>
      </c>
      <c r="B15" s="7" t="s">
        <v>388</v>
      </c>
      <c r="C15" s="6" t="s">
        <v>400</v>
      </c>
      <c r="D15" s="6" t="s">
        <v>376</v>
      </c>
      <c r="E15" s="6"/>
      <c r="F15" s="6"/>
      <c r="G15" s="10">
        <v>0</v>
      </c>
      <c r="H15" s="10">
        <v>0</v>
      </c>
      <c r="I15" s="10">
        <v>0</v>
      </c>
      <c r="J15" s="10" t="s">
        <v>377</v>
      </c>
    </row>
    <row r="16" spans="1:10">
      <c r="A16" s="6" t="s">
        <v>401</v>
      </c>
      <c r="B16" s="7" t="s">
        <v>391</v>
      </c>
      <c r="C16" s="6" t="s">
        <v>402</v>
      </c>
      <c r="D16" s="6" t="s">
        <v>376</v>
      </c>
      <c r="E16" s="6"/>
      <c r="F16" s="6"/>
      <c r="G16" s="10">
        <v>100557284.43000001</v>
      </c>
      <c r="H16" s="10">
        <v>100380657.43000001</v>
      </c>
      <c r="I16" s="10">
        <v>100380657.43000001</v>
      </c>
      <c r="J16" s="10" t="s">
        <v>377</v>
      </c>
    </row>
    <row r="17" spans="1:10" ht="31.5">
      <c r="A17" s="6" t="s">
        <v>403</v>
      </c>
      <c r="B17" s="7" t="s">
        <v>404</v>
      </c>
      <c r="C17" s="6" t="s">
        <v>405</v>
      </c>
      <c r="D17" s="6" t="s">
        <v>376</v>
      </c>
      <c r="E17" s="6"/>
      <c r="F17" s="6"/>
      <c r="G17" s="10">
        <f>G18+G19</f>
        <v>530329.04</v>
      </c>
      <c r="H17" s="10">
        <f>H18+H19</f>
        <v>0</v>
      </c>
      <c r="I17" s="10">
        <f>I18+I19</f>
        <v>0</v>
      </c>
      <c r="J17" s="10" t="s">
        <v>377</v>
      </c>
    </row>
    <row r="18" spans="1:10">
      <c r="A18" s="6" t="s">
        <v>406</v>
      </c>
      <c r="B18" s="7" t="s">
        <v>388</v>
      </c>
      <c r="C18" s="6" t="s">
        <v>407</v>
      </c>
      <c r="D18" s="6" t="s">
        <v>376</v>
      </c>
      <c r="E18" s="6"/>
      <c r="F18" s="6"/>
      <c r="G18" s="10">
        <v>0</v>
      </c>
      <c r="H18" s="10">
        <v>0</v>
      </c>
      <c r="I18" s="10">
        <v>0</v>
      </c>
      <c r="J18" s="10" t="s">
        <v>377</v>
      </c>
    </row>
    <row r="19" spans="1:10">
      <c r="A19" s="6" t="s">
        <v>408</v>
      </c>
      <c r="B19" s="7" t="s">
        <v>391</v>
      </c>
      <c r="C19" s="6" t="s">
        <v>409</v>
      </c>
      <c r="D19" s="6" t="s">
        <v>376</v>
      </c>
      <c r="E19" s="6"/>
      <c r="F19" s="6"/>
      <c r="G19" s="10">
        <v>530329.04</v>
      </c>
      <c r="H19" s="10">
        <v>0</v>
      </c>
      <c r="I19" s="10">
        <v>0</v>
      </c>
      <c r="J19" s="10" t="s">
        <v>377</v>
      </c>
    </row>
    <row r="20" spans="1:10" ht="21">
      <c r="A20" s="6" t="s">
        <v>410</v>
      </c>
      <c r="B20" s="7" t="s">
        <v>411</v>
      </c>
      <c r="C20" s="6" t="s">
        <v>412</v>
      </c>
      <c r="D20" s="6" t="s">
        <v>376</v>
      </c>
      <c r="E20" s="6"/>
      <c r="F20" s="6"/>
      <c r="G20" s="10">
        <v>0</v>
      </c>
      <c r="H20" s="10">
        <v>0</v>
      </c>
      <c r="I20" s="10">
        <v>0</v>
      </c>
      <c r="J20" s="10" t="s">
        <v>377</v>
      </c>
    </row>
    <row r="21" spans="1:10">
      <c r="A21" s="6" t="s">
        <v>413</v>
      </c>
      <c r="B21" s="7" t="s">
        <v>414</v>
      </c>
      <c r="C21" s="6" t="s">
        <v>415</v>
      </c>
      <c r="D21" s="6" t="s">
        <v>376</v>
      </c>
      <c r="E21" s="6"/>
      <c r="F21" s="6"/>
      <c r="G21" s="10">
        <f>G22+G23</f>
        <v>0</v>
      </c>
      <c r="H21" s="10">
        <f>H22+H23</f>
        <v>0</v>
      </c>
      <c r="I21" s="10">
        <f>I22+I23</f>
        <v>0</v>
      </c>
      <c r="J21" s="10" t="s">
        <v>377</v>
      </c>
    </row>
    <row r="22" spans="1:10">
      <c r="A22" s="6" t="s">
        <v>416</v>
      </c>
      <c r="B22" s="7" t="s">
        <v>388</v>
      </c>
      <c r="C22" s="6" t="s">
        <v>417</v>
      </c>
      <c r="D22" s="6" t="s">
        <v>376</v>
      </c>
      <c r="E22" s="6"/>
      <c r="F22" s="6"/>
      <c r="G22" s="10">
        <v>0</v>
      </c>
      <c r="H22" s="10">
        <v>0</v>
      </c>
      <c r="I22" s="10">
        <v>0</v>
      </c>
      <c r="J22" s="10" t="s">
        <v>377</v>
      </c>
    </row>
    <row r="23" spans="1:10">
      <c r="A23" s="6" t="s">
        <v>418</v>
      </c>
      <c r="B23" s="7" t="s">
        <v>391</v>
      </c>
      <c r="C23" s="6" t="s">
        <v>419</v>
      </c>
      <c r="D23" s="6" t="s">
        <v>376</v>
      </c>
      <c r="E23" s="6"/>
      <c r="F23" s="6"/>
      <c r="G23" s="10">
        <v>0</v>
      </c>
      <c r="H23" s="10">
        <v>0</v>
      </c>
      <c r="I23" s="10">
        <v>0</v>
      </c>
      <c r="J23" s="10" t="s">
        <v>377</v>
      </c>
    </row>
    <row r="24" spans="1:10">
      <c r="A24" s="6" t="s">
        <v>420</v>
      </c>
      <c r="B24" s="7" t="s">
        <v>421</v>
      </c>
      <c r="C24" s="6" t="s">
        <v>422</v>
      </c>
      <c r="D24" s="6" t="s">
        <v>376</v>
      </c>
      <c r="E24" s="6"/>
      <c r="F24" s="6"/>
      <c r="G24" s="10">
        <f>G25+G26</f>
        <v>0</v>
      </c>
      <c r="H24" s="10">
        <f>H25+H26</f>
        <v>0</v>
      </c>
      <c r="I24" s="10">
        <f>I25+I26</f>
        <v>0</v>
      </c>
      <c r="J24" s="10" t="s">
        <v>377</v>
      </c>
    </row>
    <row r="25" spans="1:10">
      <c r="A25" s="6" t="s">
        <v>423</v>
      </c>
      <c r="B25" s="7" t="s">
        <v>388</v>
      </c>
      <c r="C25" s="6" t="s">
        <v>424</v>
      </c>
      <c r="D25" s="6" t="s">
        <v>376</v>
      </c>
      <c r="E25" s="6"/>
      <c r="F25" s="6"/>
      <c r="G25" s="10">
        <v>0</v>
      </c>
      <c r="H25" s="10">
        <v>0</v>
      </c>
      <c r="I25" s="10">
        <v>0</v>
      </c>
      <c r="J25" s="10" t="s">
        <v>377</v>
      </c>
    </row>
    <row r="26" spans="1:10">
      <c r="A26" s="6" t="s">
        <v>425</v>
      </c>
      <c r="B26" s="7" t="s">
        <v>391</v>
      </c>
      <c r="C26" s="6" t="s">
        <v>426</v>
      </c>
      <c r="D26" s="6" t="s">
        <v>376</v>
      </c>
      <c r="E26" s="6"/>
      <c r="F26" s="6"/>
      <c r="G26" s="10">
        <v>0</v>
      </c>
      <c r="H26" s="10">
        <v>0</v>
      </c>
      <c r="I26" s="10">
        <v>0</v>
      </c>
      <c r="J26" s="10" t="s">
        <v>377</v>
      </c>
    </row>
    <row r="27" spans="1:10" ht="42">
      <c r="A27" s="6" t="s">
        <v>427</v>
      </c>
      <c r="B27" s="7" t="s">
        <v>428</v>
      </c>
      <c r="C27" s="6" t="s">
        <v>429</v>
      </c>
      <c r="D27" s="6" t="s">
        <v>376</v>
      </c>
      <c r="E27" s="6"/>
      <c r="F27" s="6"/>
      <c r="G27" s="10">
        <f>G28+G29+G30</f>
        <v>0</v>
      </c>
      <c r="H27" s="10">
        <f>H28+H29+H30</f>
        <v>0</v>
      </c>
      <c r="I27" s="10">
        <f>I28+I29+I30</f>
        <v>0</v>
      </c>
      <c r="J27" s="10" t="s">
        <v>377</v>
      </c>
    </row>
    <row r="28" spans="1:10">
      <c r="A28" s="6" t="s">
        <v>430</v>
      </c>
      <c r="B28" s="7" t="s">
        <v>431</v>
      </c>
      <c r="C28" s="6" t="s">
        <v>432</v>
      </c>
      <c r="D28" s="6" t="s">
        <v>433</v>
      </c>
      <c r="E28" s="6"/>
      <c r="F28" s="6"/>
      <c r="G28" s="10">
        <v>0</v>
      </c>
      <c r="H28" s="10">
        <v>0</v>
      </c>
      <c r="I28" s="10">
        <v>0</v>
      </c>
      <c r="J28" s="10" t="s">
        <v>377</v>
      </c>
    </row>
    <row r="29" spans="1:10">
      <c r="A29" s="6" t="s">
        <v>434</v>
      </c>
      <c r="B29" s="7" t="s">
        <v>431</v>
      </c>
      <c r="C29" s="6" t="s">
        <v>435</v>
      </c>
      <c r="D29" s="6" t="s">
        <v>436</v>
      </c>
      <c r="E29" s="6"/>
      <c r="F29" s="6"/>
      <c r="G29" s="10">
        <v>0</v>
      </c>
      <c r="H29" s="10">
        <v>0</v>
      </c>
      <c r="I29" s="10">
        <v>0</v>
      </c>
      <c r="J29" s="10" t="s">
        <v>377</v>
      </c>
    </row>
    <row r="30" spans="1:10">
      <c r="A30" s="6" t="s">
        <v>437</v>
      </c>
      <c r="B30" s="7" t="s">
        <v>431</v>
      </c>
      <c r="C30" s="6" t="s">
        <v>438</v>
      </c>
      <c r="D30" s="6" t="s">
        <v>439</v>
      </c>
      <c r="E30" s="6"/>
      <c r="F30" s="6"/>
      <c r="G30" s="10">
        <v>0</v>
      </c>
      <c r="H30" s="10">
        <v>0</v>
      </c>
      <c r="I30" s="10">
        <v>0</v>
      </c>
      <c r="J30" s="10" t="s">
        <v>377</v>
      </c>
    </row>
    <row r="31" spans="1:10" ht="42">
      <c r="A31" s="6" t="s">
        <v>440</v>
      </c>
      <c r="B31" s="7" t="s">
        <v>441</v>
      </c>
      <c r="C31" s="6" t="s">
        <v>442</v>
      </c>
      <c r="D31" s="6" t="s">
        <v>376</v>
      </c>
      <c r="E31" s="6"/>
      <c r="F31" s="6"/>
      <c r="G31" s="10">
        <f>G32+G33+G34</f>
        <v>101087613.47</v>
      </c>
      <c r="H31" s="10">
        <f>H32+H33+H34</f>
        <v>100380657.43000001</v>
      </c>
      <c r="I31" s="10">
        <f>I32+I33+I34</f>
        <v>100380657.43000001</v>
      </c>
      <c r="J31" s="10" t="s">
        <v>377</v>
      </c>
    </row>
    <row r="32" spans="1:10">
      <c r="A32" s="6" t="s">
        <v>443</v>
      </c>
      <c r="B32" s="7" t="s">
        <v>431</v>
      </c>
      <c r="C32" s="6" t="s">
        <v>444</v>
      </c>
      <c r="D32" s="6" t="s">
        <v>433</v>
      </c>
      <c r="E32" s="6"/>
      <c r="F32" s="6"/>
      <c r="G32" s="10">
        <v>101087613.47</v>
      </c>
      <c r="H32" s="10">
        <v>100380657.43000001</v>
      </c>
      <c r="I32" s="10">
        <v>100380657.43000001</v>
      </c>
      <c r="J32" s="10" t="s">
        <v>377</v>
      </c>
    </row>
    <row r="33" spans="1:10">
      <c r="A33" s="6" t="s">
        <v>445</v>
      </c>
      <c r="B33" s="7" t="s">
        <v>431</v>
      </c>
      <c r="C33" s="6" t="s">
        <v>446</v>
      </c>
      <c r="D33" s="6" t="s">
        <v>436</v>
      </c>
      <c r="E33" s="6"/>
      <c r="F33" s="6"/>
      <c r="G33" s="10">
        <v>0</v>
      </c>
      <c r="H33" s="10">
        <v>0</v>
      </c>
      <c r="I33" s="10">
        <v>0</v>
      </c>
      <c r="J33" s="10" t="s">
        <v>377</v>
      </c>
    </row>
    <row r="34" spans="1:10">
      <c r="A34" s="6" t="s">
        <v>447</v>
      </c>
      <c r="B34" s="7" t="s">
        <v>431</v>
      </c>
      <c r="C34" s="6" t="s">
        <v>448</v>
      </c>
      <c r="D34" s="6" t="s">
        <v>439</v>
      </c>
      <c r="E34" s="6"/>
      <c r="F34" s="6"/>
      <c r="G34" s="10">
        <v>0</v>
      </c>
      <c r="H34" s="10">
        <v>0</v>
      </c>
      <c r="I34" s="10">
        <v>0</v>
      </c>
      <c r="J34" s="10" t="s">
        <v>377</v>
      </c>
    </row>
    <row r="35" spans="1:10" ht="15" customHeight="1"/>
    <row r="36" spans="1:10" ht="39.950000000000003" customHeight="1">
      <c r="A36" s="25" t="s">
        <v>449</v>
      </c>
      <c r="B36" s="25"/>
      <c r="C36" s="21"/>
      <c r="D36" s="21"/>
      <c r="E36" s="8"/>
      <c r="F36" s="21"/>
      <c r="G36" s="21"/>
    </row>
    <row r="37" spans="1:10" ht="20.100000000000001" customHeight="1">
      <c r="C37" s="19" t="s">
        <v>450</v>
      </c>
      <c r="D37" s="19"/>
      <c r="E37" s="2" t="s">
        <v>7</v>
      </c>
      <c r="F37" s="19" t="s">
        <v>8</v>
      </c>
      <c r="G37" s="19"/>
    </row>
    <row r="38" spans="1:10" ht="15" customHeight="1"/>
    <row r="39" spans="1:10" ht="39.950000000000003" customHeight="1">
      <c r="A39" s="25" t="s">
        <v>451</v>
      </c>
      <c r="B39" s="25"/>
      <c r="C39" s="21"/>
      <c r="D39" s="21"/>
      <c r="E39" s="8"/>
      <c r="F39" s="21"/>
      <c r="G39" s="21"/>
    </row>
    <row r="40" spans="1:10" ht="20.100000000000001" customHeight="1">
      <c r="C40" s="19" t="s">
        <v>450</v>
      </c>
      <c r="D40" s="19"/>
      <c r="E40" s="2" t="s">
        <v>452</v>
      </c>
      <c r="F40" s="19" t="s">
        <v>453</v>
      </c>
      <c r="G40" s="19"/>
    </row>
    <row r="41" spans="1:10" ht="20.100000000000001" customHeight="1">
      <c r="A41" s="19" t="s">
        <v>454</v>
      </c>
      <c r="B41" s="19"/>
    </row>
    <row r="42" spans="1:10" ht="15" customHeight="1"/>
    <row r="43" spans="1:10" ht="20.100000000000001" customHeight="1">
      <c r="A43" s="24" t="s">
        <v>0</v>
      </c>
      <c r="B43" s="24"/>
      <c r="C43" s="24"/>
      <c r="D43" s="24"/>
      <c r="E43" s="24"/>
    </row>
    <row r="44" spans="1:10" ht="39.950000000000003" customHeight="1">
      <c r="A44" s="21" t="s">
        <v>2</v>
      </c>
      <c r="B44" s="21"/>
      <c r="C44" s="21"/>
      <c r="D44" s="21"/>
      <c r="E44" s="21"/>
    </row>
    <row r="45" spans="1:10" ht="20.100000000000001" customHeight="1">
      <c r="A45" s="19" t="s">
        <v>455</v>
      </c>
      <c r="B45" s="19"/>
      <c r="C45" s="19"/>
      <c r="D45" s="19"/>
      <c r="E45" s="19"/>
    </row>
    <row r="46" spans="1:10" ht="15" customHeight="1"/>
    <row r="47" spans="1:10" ht="39.950000000000003" customHeight="1">
      <c r="A47" s="21"/>
      <c r="B47" s="21"/>
      <c r="C47" s="21"/>
      <c r="D47" s="21"/>
      <c r="E47" s="21"/>
    </row>
    <row r="48" spans="1:10" ht="20.100000000000001" customHeight="1">
      <c r="A48" s="19" t="s">
        <v>7</v>
      </c>
      <c r="B48" s="19"/>
      <c r="C48" s="19" t="s">
        <v>8</v>
      </c>
      <c r="D48" s="19"/>
      <c r="E48" s="19"/>
    </row>
    <row r="49" spans="1:2" ht="20.100000000000001" customHeight="1">
      <c r="A49" s="19" t="s">
        <v>454</v>
      </c>
      <c r="B49" s="19"/>
    </row>
    <row r="50" spans="1:2" ht="20.100000000000001" customHeight="1">
      <c r="A50" s="4" t="s">
        <v>456</v>
      </c>
    </row>
  </sheetData>
  <sheetProtection password="C692" sheet="1" objects="1" scenarios="1"/>
  <mergeCells count="27">
    <mergeCell ref="A2:J2"/>
    <mergeCell ref="A4:A5"/>
    <mergeCell ref="B4:B5"/>
    <mergeCell ref="C4:C5"/>
    <mergeCell ref="D4:D5"/>
    <mergeCell ref="E4:E5"/>
    <mergeCell ref="F4:F5"/>
    <mergeCell ref="G4:J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A48:B48"/>
    <mergeCell ref="C48:E48"/>
    <mergeCell ref="A49:B49"/>
    <mergeCell ref="A41:B41"/>
    <mergeCell ref="A43:E43"/>
    <mergeCell ref="A44:E44"/>
    <mergeCell ref="A45:E45"/>
    <mergeCell ref="A47:B47"/>
    <mergeCell ref="C47:E47"/>
  </mergeCells>
  <phoneticPr fontId="0" type="noConversion"/>
  <pageMargins left="0.4" right="0.4" top="0.4" bottom="0.4" header="0.1" footer="0.1"/>
  <pageSetup paperSize="9" scale="82" fitToHeight="0" orientation="landscape" r:id="rId1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98"/>
  <sheetViews>
    <sheetView workbookViewId="0"/>
  </sheetViews>
  <sheetFormatPr defaultRowHeight="10.5"/>
  <cols>
    <col min="1" max="1" width="11.42578125" customWidth="1"/>
    <col min="2" max="2" width="57.28515625" customWidth="1"/>
    <col min="3" max="10" width="19.140625" customWidth="1"/>
  </cols>
  <sheetData>
    <row r="1" spans="1:8" ht="24.95" customHeight="1"/>
    <row r="2" spans="1:8" ht="24.95" customHeight="1">
      <c r="A2" s="27" t="s">
        <v>457</v>
      </c>
      <c r="B2" s="27"/>
      <c r="C2" s="28" t="s">
        <v>107</v>
      </c>
      <c r="D2" s="28"/>
      <c r="E2" s="28"/>
      <c r="F2" s="28"/>
      <c r="G2" s="28"/>
      <c r="H2" s="28"/>
    </row>
    <row r="3" spans="1:8" ht="24.95" customHeight="1">
      <c r="A3" s="27" t="s">
        <v>458</v>
      </c>
      <c r="B3" s="27"/>
      <c r="C3" s="28" t="s">
        <v>459</v>
      </c>
      <c r="D3" s="28"/>
      <c r="E3" s="28"/>
      <c r="F3" s="28"/>
      <c r="G3" s="28"/>
      <c r="H3" s="28"/>
    </row>
    <row r="4" spans="1:8" ht="24.95" customHeight="1">
      <c r="A4" s="19" t="s">
        <v>460</v>
      </c>
      <c r="B4" s="19"/>
      <c r="C4" s="19"/>
      <c r="D4" s="19"/>
      <c r="E4" s="19"/>
      <c r="F4" s="19"/>
      <c r="G4" s="19"/>
      <c r="H4" s="19"/>
    </row>
    <row r="5" spans="1:8" ht="24.95" customHeight="1"/>
    <row r="6" spans="1:8" ht="50.1" customHeight="1">
      <c r="A6" s="17" t="s">
        <v>366</v>
      </c>
      <c r="B6" s="17" t="s">
        <v>461</v>
      </c>
      <c r="C6" s="17" t="s">
        <v>462</v>
      </c>
      <c r="D6" s="17" t="s">
        <v>463</v>
      </c>
      <c r="E6" s="17"/>
      <c r="F6" s="17"/>
      <c r="G6" s="17"/>
      <c r="H6" s="17" t="s">
        <v>464</v>
      </c>
    </row>
    <row r="7" spans="1:8" ht="50.1" customHeight="1">
      <c r="A7" s="17"/>
      <c r="B7" s="17"/>
      <c r="C7" s="17"/>
      <c r="D7" s="17" t="s">
        <v>465</v>
      </c>
      <c r="E7" s="17" t="s">
        <v>466</v>
      </c>
      <c r="F7" s="17"/>
      <c r="G7" s="17"/>
      <c r="H7" s="17"/>
    </row>
    <row r="8" spans="1:8" ht="50.1" customHeight="1">
      <c r="A8" s="17"/>
      <c r="B8" s="17"/>
      <c r="C8" s="17"/>
      <c r="D8" s="17"/>
      <c r="E8" s="6" t="s">
        <v>467</v>
      </c>
      <c r="F8" s="6" t="s">
        <v>468</v>
      </c>
      <c r="G8" s="6" t="s">
        <v>469</v>
      </c>
      <c r="H8" s="17"/>
    </row>
    <row r="9" spans="1:8" ht="24.95" customHeight="1">
      <c r="A9" s="6" t="s">
        <v>373</v>
      </c>
      <c r="B9" s="6" t="s">
        <v>470</v>
      </c>
      <c r="C9" s="6" t="s">
        <v>471</v>
      </c>
      <c r="D9" s="6" t="s">
        <v>472</v>
      </c>
      <c r="E9" s="6" t="s">
        <v>473</v>
      </c>
      <c r="F9" s="6" t="s">
        <v>474</v>
      </c>
      <c r="G9" s="6" t="s">
        <v>475</v>
      </c>
      <c r="H9" s="6" t="s">
        <v>476</v>
      </c>
    </row>
    <row r="10" spans="1:8" ht="21">
      <c r="A10" s="6" t="s">
        <v>470</v>
      </c>
      <c r="B10" s="7" t="s">
        <v>477</v>
      </c>
      <c r="C10" s="10">
        <v>1</v>
      </c>
      <c r="D10" s="10">
        <v>28000</v>
      </c>
      <c r="E10" s="10">
        <v>0</v>
      </c>
      <c r="F10" s="10">
        <v>16000</v>
      </c>
      <c r="G10" s="10">
        <v>12000</v>
      </c>
      <c r="H10" s="10">
        <v>336000</v>
      </c>
    </row>
    <row r="11" spans="1:8" ht="21">
      <c r="A11" s="6" t="s">
        <v>471</v>
      </c>
      <c r="B11" s="7" t="s">
        <v>478</v>
      </c>
      <c r="C11" s="10">
        <v>1</v>
      </c>
      <c r="D11" s="10">
        <v>15950</v>
      </c>
      <c r="E11" s="10">
        <v>0</v>
      </c>
      <c r="F11" s="10">
        <v>8950</v>
      </c>
      <c r="G11" s="10">
        <v>7000</v>
      </c>
      <c r="H11" s="10">
        <v>191400</v>
      </c>
    </row>
    <row r="12" spans="1:8" ht="21">
      <c r="A12" s="6" t="s">
        <v>473</v>
      </c>
      <c r="B12" s="7" t="s">
        <v>479</v>
      </c>
      <c r="C12" s="10">
        <v>1</v>
      </c>
      <c r="D12" s="10">
        <v>10000</v>
      </c>
      <c r="E12" s="10">
        <v>0</v>
      </c>
      <c r="F12" s="10">
        <v>0</v>
      </c>
      <c r="G12" s="10">
        <v>10000</v>
      </c>
      <c r="H12" s="10">
        <v>120000</v>
      </c>
    </row>
    <row r="13" spans="1:8" ht="21">
      <c r="A13" s="6" t="s">
        <v>475</v>
      </c>
      <c r="B13" s="7" t="s">
        <v>480</v>
      </c>
      <c r="C13" s="10">
        <v>1</v>
      </c>
      <c r="D13" s="10">
        <v>16800</v>
      </c>
      <c r="E13" s="10">
        <v>0</v>
      </c>
      <c r="F13" s="10">
        <v>14800</v>
      </c>
      <c r="G13" s="10">
        <v>2000</v>
      </c>
      <c r="H13" s="10">
        <v>201600</v>
      </c>
    </row>
    <row r="14" spans="1:8" ht="21">
      <c r="A14" s="6" t="s">
        <v>476</v>
      </c>
      <c r="B14" s="7" t="s">
        <v>481</v>
      </c>
      <c r="C14" s="10">
        <v>1</v>
      </c>
      <c r="D14" s="10">
        <v>5000</v>
      </c>
      <c r="E14" s="10">
        <v>0</v>
      </c>
      <c r="F14" s="10">
        <v>0</v>
      </c>
      <c r="G14" s="10">
        <v>5000</v>
      </c>
      <c r="H14" s="10">
        <v>60000</v>
      </c>
    </row>
    <row r="15" spans="1:8" ht="21">
      <c r="A15" s="6" t="s">
        <v>482</v>
      </c>
      <c r="B15" s="7" t="s">
        <v>483</v>
      </c>
      <c r="C15" s="10">
        <v>1</v>
      </c>
      <c r="D15" s="10">
        <v>8000</v>
      </c>
      <c r="E15" s="10">
        <v>0</v>
      </c>
      <c r="F15" s="10">
        <v>0</v>
      </c>
      <c r="G15" s="10">
        <v>8000</v>
      </c>
      <c r="H15" s="10">
        <v>96000</v>
      </c>
    </row>
    <row r="16" spans="1:8" ht="21">
      <c r="A16" s="6" t="s">
        <v>484</v>
      </c>
      <c r="B16" s="7" t="s">
        <v>485</v>
      </c>
      <c r="C16" s="10">
        <v>1</v>
      </c>
      <c r="D16" s="10">
        <v>2000</v>
      </c>
      <c r="E16" s="10">
        <v>0</v>
      </c>
      <c r="F16" s="10">
        <v>0</v>
      </c>
      <c r="G16" s="10">
        <v>2000</v>
      </c>
      <c r="H16" s="10">
        <v>2000</v>
      </c>
    </row>
    <row r="17" spans="1:8" ht="21">
      <c r="A17" s="6" t="s">
        <v>486</v>
      </c>
      <c r="B17" s="7" t="s">
        <v>487</v>
      </c>
      <c r="C17" s="10">
        <v>1</v>
      </c>
      <c r="D17" s="10">
        <v>7000</v>
      </c>
      <c r="E17" s="10">
        <v>0</v>
      </c>
      <c r="F17" s="10">
        <v>0</v>
      </c>
      <c r="G17" s="10">
        <v>7000</v>
      </c>
      <c r="H17" s="10">
        <v>84000</v>
      </c>
    </row>
    <row r="18" spans="1:8" ht="21">
      <c r="A18" s="6" t="s">
        <v>488</v>
      </c>
      <c r="B18" s="7" t="s">
        <v>489</v>
      </c>
      <c r="C18" s="10">
        <v>1</v>
      </c>
      <c r="D18" s="10">
        <v>8000</v>
      </c>
      <c r="E18" s="10">
        <v>0</v>
      </c>
      <c r="F18" s="10">
        <v>0</v>
      </c>
      <c r="G18" s="10">
        <v>8000</v>
      </c>
      <c r="H18" s="10">
        <v>96000</v>
      </c>
    </row>
    <row r="19" spans="1:8" ht="21">
      <c r="A19" s="6" t="s">
        <v>490</v>
      </c>
      <c r="B19" s="7" t="s">
        <v>491</v>
      </c>
      <c r="C19" s="10">
        <v>1</v>
      </c>
      <c r="D19" s="10">
        <v>14000</v>
      </c>
      <c r="E19" s="10">
        <v>0</v>
      </c>
      <c r="F19" s="10">
        <v>11000</v>
      </c>
      <c r="G19" s="10">
        <v>3000</v>
      </c>
      <c r="H19" s="10">
        <v>168000</v>
      </c>
    </row>
    <row r="20" spans="1:8" ht="21">
      <c r="A20" s="6" t="s">
        <v>347</v>
      </c>
      <c r="B20" s="7" t="s">
        <v>492</v>
      </c>
      <c r="C20" s="10">
        <v>1</v>
      </c>
      <c r="D20" s="10">
        <v>15500</v>
      </c>
      <c r="E20" s="10">
        <v>0</v>
      </c>
      <c r="F20" s="10">
        <v>5500</v>
      </c>
      <c r="G20" s="10">
        <v>10000</v>
      </c>
      <c r="H20" s="10">
        <v>186000</v>
      </c>
    </row>
    <row r="21" spans="1:8" ht="31.5">
      <c r="A21" s="6" t="s">
        <v>493</v>
      </c>
      <c r="B21" s="7" t="s">
        <v>494</v>
      </c>
      <c r="C21" s="10">
        <v>1</v>
      </c>
      <c r="D21" s="10">
        <v>6555</v>
      </c>
      <c r="E21" s="10">
        <v>0</v>
      </c>
      <c r="F21" s="10">
        <v>1555</v>
      </c>
      <c r="G21" s="10">
        <v>5000</v>
      </c>
      <c r="H21" s="10">
        <v>78660</v>
      </c>
    </row>
    <row r="22" spans="1:8" ht="31.5">
      <c r="A22" s="6" t="s">
        <v>495</v>
      </c>
      <c r="B22" s="7" t="s">
        <v>496</v>
      </c>
      <c r="C22" s="10">
        <v>1</v>
      </c>
      <c r="D22" s="10">
        <v>6000</v>
      </c>
      <c r="E22" s="10">
        <v>0</v>
      </c>
      <c r="F22" s="10">
        <v>0</v>
      </c>
      <c r="G22" s="10">
        <v>6000</v>
      </c>
      <c r="H22" s="10">
        <v>72000</v>
      </c>
    </row>
    <row r="23" spans="1:8" ht="21">
      <c r="A23" s="6" t="s">
        <v>497</v>
      </c>
      <c r="B23" s="7" t="s">
        <v>498</v>
      </c>
      <c r="C23" s="10">
        <v>1</v>
      </c>
      <c r="D23" s="10">
        <v>22560</v>
      </c>
      <c r="E23" s="10">
        <v>0</v>
      </c>
      <c r="F23" s="10">
        <v>20560</v>
      </c>
      <c r="G23" s="10">
        <v>2000</v>
      </c>
      <c r="H23" s="10">
        <v>270720</v>
      </c>
    </row>
    <row r="24" spans="1:8" ht="21">
      <c r="A24" s="6" t="s">
        <v>158</v>
      </c>
      <c r="B24" s="7" t="s">
        <v>499</v>
      </c>
      <c r="C24" s="10">
        <v>4</v>
      </c>
      <c r="D24" s="10">
        <v>37382.5</v>
      </c>
      <c r="E24" s="10">
        <v>23075</v>
      </c>
      <c r="F24" s="10">
        <v>2307.5</v>
      </c>
      <c r="G24" s="10">
        <v>12000</v>
      </c>
      <c r="H24" s="10">
        <v>1794360</v>
      </c>
    </row>
    <row r="25" spans="1:8" ht="21">
      <c r="A25" s="6" t="s">
        <v>500</v>
      </c>
      <c r="B25" s="7" t="s">
        <v>501</v>
      </c>
      <c r="C25" s="10">
        <v>0.5</v>
      </c>
      <c r="D25" s="10">
        <v>5000</v>
      </c>
      <c r="E25" s="10">
        <v>0</v>
      </c>
      <c r="F25" s="10">
        <v>0</v>
      </c>
      <c r="G25" s="10">
        <v>5000</v>
      </c>
      <c r="H25" s="10">
        <v>30000</v>
      </c>
    </row>
    <row r="26" spans="1:8" ht="21">
      <c r="A26" s="6" t="s">
        <v>502</v>
      </c>
      <c r="B26" s="7" t="s">
        <v>503</v>
      </c>
      <c r="C26" s="10">
        <v>1</v>
      </c>
      <c r="D26" s="10">
        <v>13949</v>
      </c>
      <c r="E26" s="10">
        <v>0</v>
      </c>
      <c r="F26" s="10">
        <v>10949</v>
      </c>
      <c r="G26" s="10">
        <v>3000</v>
      </c>
      <c r="H26" s="10">
        <v>167388</v>
      </c>
    </row>
    <row r="27" spans="1:8" ht="21">
      <c r="A27" s="6" t="s">
        <v>504</v>
      </c>
      <c r="B27" s="7" t="s">
        <v>505</v>
      </c>
      <c r="C27" s="10">
        <v>0.5</v>
      </c>
      <c r="D27" s="10">
        <v>7000</v>
      </c>
      <c r="E27" s="10">
        <v>0</v>
      </c>
      <c r="F27" s="10">
        <v>0</v>
      </c>
      <c r="G27" s="10">
        <v>7000</v>
      </c>
      <c r="H27" s="10">
        <v>42000</v>
      </c>
    </row>
    <row r="28" spans="1:8" ht="21">
      <c r="A28" s="6" t="s">
        <v>506</v>
      </c>
      <c r="B28" s="7" t="s">
        <v>507</v>
      </c>
      <c r="C28" s="10">
        <v>1</v>
      </c>
      <c r="D28" s="10">
        <v>18580</v>
      </c>
      <c r="E28" s="10">
        <v>9580</v>
      </c>
      <c r="F28" s="10">
        <v>0</v>
      </c>
      <c r="G28" s="10">
        <v>9000</v>
      </c>
      <c r="H28" s="10">
        <v>222960</v>
      </c>
    </row>
    <row r="29" spans="1:8" ht="21">
      <c r="A29" s="6" t="s">
        <v>508</v>
      </c>
      <c r="B29" s="7" t="s">
        <v>509</v>
      </c>
      <c r="C29" s="10">
        <v>1</v>
      </c>
      <c r="D29" s="10">
        <v>32725</v>
      </c>
      <c r="E29" s="10">
        <v>23375</v>
      </c>
      <c r="F29" s="10">
        <v>8350</v>
      </c>
      <c r="G29" s="10">
        <v>1000</v>
      </c>
      <c r="H29" s="10">
        <v>392700</v>
      </c>
    </row>
    <row r="30" spans="1:8" ht="21">
      <c r="A30" s="6" t="s">
        <v>510</v>
      </c>
      <c r="B30" s="7" t="s">
        <v>511</v>
      </c>
      <c r="C30" s="10">
        <v>1</v>
      </c>
      <c r="D30" s="10">
        <v>30500</v>
      </c>
      <c r="E30" s="10">
        <v>10000</v>
      </c>
      <c r="F30" s="10">
        <v>3500</v>
      </c>
      <c r="G30" s="10">
        <v>17000</v>
      </c>
      <c r="H30" s="10">
        <v>366000</v>
      </c>
    </row>
    <row r="31" spans="1:8" ht="21">
      <c r="A31" s="6" t="s">
        <v>512</v>
      </c>
      <c r="B31" s="7" t="s">
        <v>513</v>
      </c>
      <c r="C31" s="10">
        <v>1</v>
      </c>
      <c r="D31" s="10">
        <v>30540</v>
      </c>
      <c r="E31" s="10">
        <v>24540</v>
      </c>
      <c r="F31" s="10">
        <v>2000</v>
      </c>
      <c r="G31" s="10">
        <v>4000</v>
      </c>
      <c r="H31" s="10">
        <v>366480</v>
      </c>
    </row>
    <row r="32" spans="1:8" ht="21">
      <c r="A32" s="6" t="s">
        <v>514</v>
      </c>
      <c r="B32" s="7" t="s">
        <v>515</v>
      </c>
      <c r="C32" s="10">
        <v>1</v>
      </c>
      <c r="D32" s="10">
        <v>30530</v>
      </c>
      <c r="E32" s="10">
        <v>21530</v>
      </c>
      <c r="F32" s="10">
        <v>7000</v>
      </c>
      <c r="G32" s="10">
        <v>2000</v>
      </c>
      <c r="H32" s="10">
        <v>366360</v>
      </c>
    </row>
    <row r="33" spans="1:8" ht="21">
      <c r="A33" s="6" t="s">
        <v>516</v>
      </c>
      <c r="B33" s="7" t="s">
        <v>517</v>
      </c>
      <c r="C33" s="10">
        <v>1</v>
      </c>
      <c r="D33" s="10">
        <v>26530</v>
      </c>
      <c r="E33" s="10">
        <v>21530</v>
      </c>
      <c r="F33" s="10">
        <v>0</v>
      </c>
      <c r="G33" s="10">
        <v>5000</v>
      </c>
      <c r="H33" s="10">
        <v>318360</v>
      </c>
    </row>
    <row r="34" spans="1:8" ht="21">
      <c r="A34" s="6" t="s">
        <v>518</v>
      </c>
      <c r="B34" s="7" t="s">
        <v>519</v>
      </c>
      <c r="C34" s="10">
        <v>1</v>
      </c>
      <c r="D34" s="10">
        <v>30530</v>
      </c>
      <c r="E34" s="10">
        <v>21530</v>
      </c>
      <c r="F34" s="10">
        <v>0</v>
      </c>
      <c r="G34" s="10">
        <v>9000</v>
      </c>
      <c r="H34" s="10">
        <v>366360</v>
      </c>
    </row>
    <row r="35" spans="1:8" ht="21">
      <c r="A35" s="6" t="s">
        <v>520</v>
      </c>
      <c r="B35" s="7" t="s">
        <v>521</v>
      </c>
      <c r="C35" s="10">
        <v>1</v>
      </c>
      <c r="D35" s="10">
        <v>35060</v>
      </c>
      <c r="E35" s="10">
        <v>19060</v>
      </c>
      <c r="F35" s="10">
        <v>3500</v>
      </c>
      <c r="G35" s="10">
        <v>12500</v>
      </c>
      <c r="H35" s="10">
        <v>420720</v>
      </c>
    </row>
    <row r="36" spans="1:8" ht="21">
      <c r="A36" s="6" t="s">
        <v>522</v>
      </c>
      <c r="B36" s="7" t="s">
        <v>523</v>
      </c>
      <c r="C36" s="10">
        <v>1</v>
      </c>
      <c r="D36" s="10">
        <v>20000</v>
      </c>
      <c r="E36" s="10">
        <v>18000</v>
      </c>
      <c r="F36" s="10">
        <v>0</v>
      </c>
      <c r="G36" s="10">
        <v>2000</v>
      </c>
      <c r="H36" s="10">
        <v>240000</v>
      </c>
    </row>
    <row r="37" spans="1:8">
      <c r="A37" s="6" t="s">
        <v>524</v>
      </c>
      <c r="B37" s="7" t="s">
        <v>525</v>
      </c>
      <c r="C37" s="10">
        <v>1</v>
      </c>
      <c r="D37" s="10">
        <v>23575</v>
      </c>
      <c r="E37" s="10">
        <v>19575</v>
      </c>
      <c r="F37" s="10">
        <v>3000</v>
      </c>
      <c r="G37" s="10">
        <v>1000</v>
      </c>
      <c r="H37" s="10">
        <v>282900</v>
      </c>
    </row>
    <row r="38" spans="1:8" ht="21">
      <c r="A38" s="6" t="s">
        <v>526</v>
      </c>
      <c r="B38" s="7" t="s">
        <v>527</v>
      </c>
      <c r="C38" s="10">
        <v>1</v>
      </c>
      <c r="D38" s="10">
        <v>20595</v>
      </c>
      <c r="E38" s="10">
        <v>15595</v>
      </c>
      <c r="F38" s="10">
        <v>0</v>
      </c>
      <c r="G38" s="10">
        <v>5000</v>
      </c>
      <c r="H38" s="10">
        <v>247140</v>
      </c>
    </row>
    <row r="39" spans="1:8" ht="21">
      <c r="A39" s="6" t="s">
        <v>528</v>
      </c>
      <c r="B39" s="7" t="s">
        <v>529</v>
      </c>
      <c r="C39" s="10">
        <v>1</v>
      </c>
      <c r="D39" s="10">
        <v>20595</v>
      </c>
      <c r="E39" s="10">
        <v>15595</v>
      </c>
      <c r="F39" s="10">
        <v>0</v>
      </c>
      <c r="G39" s="10">
        <v>5000</v>
      </c>
      <c r="H39" s="10">
        <v>247140</v>
      </c>
    </row>
    <row r="40" spans="1:8" ht="21">
      <c r="A40" s="6" t="s">
        <v>530</v>
      </c>
      <c r="B40" s="7" t="s">
        <v>531</v>
      </c>
      <c r="C40" s="10">
        <v>2</v>
      </c>
      <c r="D40" s="10">
        <v>27540</v>
      </c>
      <c r="E40" s="10">
        <v>24540</v>
      </c>
      <c r="F40" s="10">
        <v>0</v>
      </c>
      <c r="G40" s="10">
        <v>3000</v>
      </c>
      <c r="H40" s="10">
        <v>660960</v>
      </c>
    </row>
    <row r="41" spans="1:8" ht="21">
      <c r="A41" s="6" t="s">
        <v>532</v>
      </c>
      <c r="B41" s="7" t="s">
        <v>533</v>
      </c>
      <c r="C41" s="10">
        <v>1</v>
      </c>
      <c r="D41" s="10">
        <v>30720.400000000001</v>
      </c>
      <c r="E41" s="10">
        <v>23720.400000000001</v>
      </c>
      <c r="F41" s="10">
        <v>0</v>
      </c>
      <c r="G41" s="10">
        <v>7000</v>
      </c>
      <c r="H41" s="10">
        <v>368644.8</v>
      </c>
    </row>
    <row r="42" spans="1:8" ht="21">
      <c r="A42" s="6" t="s">
        <v>534</v>
      </c>
      <c r="B42" s="7" t="s">
        <v>535</v>
      </c>
      <c r="C42" s="10">
        <v>3</v>
      </c>
      <c r="D42" s="10">
        <v>22655.888800000001</v>
      </c>
      <c r="E42" s="10">
        <v>19767</v>
      </c>
      <c r="F42" s="10">
        <v>0</v>
      </c>
      <c r="G42" s="10">
        <v>2888.8888000000002</v>
      </c>
      <c r="H42" s="10">
        <v>815612</v>
      </c>
    </row>
    <row r="43" spans="1:8" ht="21">
      <c r="A43" s="6" t="s">
        <v>536</v>
      </c>
      <c r="B43" s="7" t="s">
        <v>537</v>
      </c>
      <c r="C43" s="10">
        <v>3</v>
      </c>
      <c r="D43" s="10">
        <v>35679.888700000003</v>
      </c>
      <c r="E43" s="10">
        <v>15000</v>
      </c>
      <c r="F43" s="10">
        <v>15679.8887</v>
      </c>
      <c r="G43" s="10">
        <v>5000</v>
      </c>
      <c r="H43" s="10">
        <v>1284475.99</v>
      </c>
    </row>
    <row r="44" spans="1:8" ht="21">
      <c r="A44" s="6" t="s">
        <v>538</v>
      </c>
      <c r="B44" s="7" t="s">
        <v>539</v>
      </c>
      <c r="C44" s="10">
        <v>1</v>
      </c>
      <c r="D44" s="10">
        <v>42665</v>
      </c>
      <c r="E44" s="10">
        <v>15740</v>
      </c>
      <c r="F44" s="10">
        <v>9925</v>
      </c>
      <c r="G44" s="10">
        <v>17000</v>
      </c>
      <c r="H44" s="10">
        <v>511980</v>
      </c>
    </row>
    <row r="45" spans="1:8" ht="21">
      <c r="A45" s="6" t="s">
        <v>90</v>
      </c>
      <c r="B45" s="7" t="s">
        <v>540</v>
      </c>
      <c r="C45" s="10">
        <v>1</v>
      </c>
      <c r="D45" s="10">
        <v>20080.000830000001</v>
      </c>
      <c r="E45" s="10">
        <v>10080</v>
      </c>
      <c r="F45" s="10">
        <v>0</v>
      </c>
      <c r="G45" s="10">
        <v>10000.000830000001</v>
      </c>
      <c r="H45" s="10">
        <v>240960.01</v>
      </c>
    </row>
    <row r="46" spans="1:8" ht="21">
      <c r="A46" s="6" t="s">
        <v>541</v>
      </c>
      <c r="B46" s="7" t="s">
        <v>542</v>
      </c>
      <c r="C46" s="10">
        <v>2</v>
      </c>
      <c r="D46" s="10">
        <v>17206</v>
      </c>
      <c r="E46" s="10">
        <v>7706</v>
      </c>
      <c r="F46" s="10">
        <v>0</v>
      </c>
      <c r="G46" s="10">
        <v>9500</v>
      </c>
      <c r="H46" s="10">
        <v>412944</v>
      </c>
    </row>
    <row r="47" spans="1:8" ht="21">
      <c r="A47" s="6" t="s">
        <v>543</v>
      </c>
      <c r="B47" s="7" t="s">
        <v>544</v>
      </c>
      <c r="C47" s="10">
        <v>1</v>
      </c>
      <c r="D47" s="10">
        <v>20033</v>
      </c>
      <c r="E47" s="10">
        <v>8023</v>
      </c>
      <c r="F47" s="10">
        <v>9010</v>
      </c>
      <c r="G47" s="10">
        <v>3000</v>
      </c>
      <c r="H47" s="10">
        <v>240396</v>
      </c>
    </row>
    <row r="48" spans="1:8" ht="21">
      <c r="A48" s="6" t="s">
        <v>545</v>
      </c>
      <c r="B48" s="7" t="s">
        <v>546</v>
      </c>
      <c r="C48" s="10">
        <v>1</v>
      </c>
      <c r="D48" s="10">
        <v>36351</v>
      </c>
      <c r="E48" s="10">
        <v>0</v>
      </c>
      <c r="F48" s="10">
        <v>33351</v>
      </c>
      <c r="G48" s="10">
        <v>3000</v>
      </c>
      <c r="H48" s="10">
        <v>436212</v>
      </c>
    </row>
    <row r="49" spans="1:8" ht="21">
      <c r="A49" s="6" t="s">
        <v>547</v>
      </c>
      <c r="B49" s="7" t="s">
        <v>548</v>
      </c>
      <c r="C49" s="10">
        <v>1</v>
      </c>
      <c r="D49" s="10">
        <v>22595</v>
      </c>
      <c r="E49" s="10">
        <v>15595</v>
      </c>
      <c r="F49" s="10">
        <v>0</v>
      </c>
      <c r="G49" s="10">
        <v>7000</v>
      </c>
      <c r="H49" s="10">
        <v>271140</v>
      </c>
    </row>
    <row r="50" spans="1:8">
      <c r="A50" s="6" t="s">
        <v>549</v>
      </c>
      <c r="B50" s="7" t="s">
        <v>550</v>
      </c>
      <c r="C50" s="10">
        <v>1</v>
      </c>
      <c r="D50" s="10">
        <v>83300</v>
      </c>
      <c r="E50" s="10">
        <v>0</v>
      </c>
      <c r="F50" s="10">
        <v>0</v>
      </c>
      <c r="G50" s="10">
        <v>83300</v>
      </c>
      <c r="H50" s="10">
        <v>999600</v>
      </c>
    </row>
    <row r="51" spans="1:8" ht="21">
      <c r="A51" s="6" t="s">
        <v>551</v>
      </c>
      <c r="B51" s="7" t="s">
        <v>552</v>
      </c>
      <c r="C51" s="10">
        <v>1</v>
      </c>
      <c r="D51" s="10">
        <v>17025</v>
      </c>
      <c r="E51" s="10">
        <v>12525</v>
      </c>
      <c r="F51" s="10">
        <v>0</v>
      </c>
      <c r="G51" s="10">
        <v>4500</v>
      </c>
      <c r="H51" s="10">
        <v>204300</v>
      </c>
    </row>
    <row r="52" spans="1:8" ht="21">
      <c r="A52" s="6" t="s">
        <v>553</v>
      </c>
      <c r="B52" s="7" t="s">
        <v>554</v>
      </c>
      <c r="C52" s="10">
        <v>1</v>
      </c>
      <c r="D52" s="10">
        <v>8250</v>
      </c>
      <c r="E52" s="10">
        <v>0</v>
      </c>
      <c r="F52" s="10">
        <v>2750</v>
      </c>
      <c r="G52" s="10">
        <v>5500</v>
      </c>
      <c r="H52" s="10">
        <v>99000</v>
      </c>
    </row>
    <row r="53" spans="1:8" ht="21">
      <c r="A53" s="6" t="s">
        <v>555</v>
      </c>
      <c r="B53" s="7" t="s">
        <v>554</v>
      </c>
      <c r="C53" s="10">
        <v>2</v>
      </c>
      <c r="D53" s="10">
        <v>10670</v>
      </c>
      <c r="E53" s="10">
        <v>0</v>
      </c>
      <c r="F53" s="10">
        <v>5170</v>
      </c>
      <c r="G53" s="10">
        <v>5500</v>
      </c>
      <c r="H53" s="10">
        <v>256080</v>
      </c>
    </row>
    <row r="54" spans="1:8" ht="21">
      <c r="A54" s="6" t="s">
        <v>556</v>
      </c>
      <c r="B54" s="7" t="s">
        <v>554</v>
      </c>
      <c r="C54" s="10">
        <v>4</v>
      </c>
      <c r="D54" s="10">
        <v>12100</v>
      </c>
      <c r="E54" s="10">
        <v>0</v>
      </c>
      <c r="F54" s="10">
        <v>6600</v>
      </c>
      <c r="G54" s="10">
        <v>5500</v>
      </c>
      <c r="H54" s="10">
        <v>580800</v>
      </c>
    </row>
    <row r="55" spans="1:8" ht="21">
      <c r="A55" s="6" t="s">
        <v>557</v>
      </c>
      <c r="B55" s="7" t="s">
        <v>558</v>
      </c>
      <c r="C55" s="10">
        <v>2</v>
      </c>
      <c r="D55" s="10">
        <v>8800</v>
      </c>
      <c r="E55" s="10">
        <v>0</v>
      </c>
      <c r="F55" s="10">
        <v>4300</v>
      </c>
      <c r="G55" s="10">
        <v>4500</v>
      </c>
      <c r="H55" s="10">
        <v>211200</v>
      </c>
    </row>
    <row r="56" spans="1:8" ht="21">
      <c r="A56" s="6" t="s">
        <v>559</v>
      </c>
      <c r="B56" s="7" t="s">
        <v>560</v>
      </c>
      <c r="C56" s="10">
        <v>11</v>
      </c>
      <c r="D56" s="10">
        <v>10000</v>
      </c>
      <c r="E56" s="10">
        <v>0</v>
      </c>
      <c r="F56" s="10">
        <v>7500</v>
      </c>
      <c r="G56" s="10">
        <v>2500</v>
      </c>
      <c r="H56" s="10">
        <v>1320000</v>
      </c>
    </row>
    <row r="57" spans="1:8" ht="21">
      <c r="A57" s="6" t="s">
        <v>561</v>
      </c>
      <c r="B57" s="7" t="s">
        <v>562</v>
      </c>
      <c r="C57" s="10">
        <v>18</v>
      </c>
      <c r="D57" s="10">
        <v>13177</v>
      </c>
      <c r="E57" s="10">
        <v>0</v>
      </c>
      <c r="F57" s="10">
        <v>10677</v>
      </c>
      <c r="G57" s="10">
        <v>2500</v>
      </c>
      <c r="H57" s="10">
        <v>2846232</v>
      </c>
    </row>
    <row r="58" spans="1:8" ht="21">
      <c r="A58" s="6" t="s">
        <v>563</v>
      </c>
      <c r="B58" s="7" t="s">
        <v>564</v>
      </c>
      <c r="C58" s="10">
        <v>9</v>
      </c>
      <c r="D58" s="10">
        <v>10187.03703</v>
      </c>
      <c r="E58" s="10">
        <v>0</v>
      </c>
      <c r="F58" s="10">
        <v>5650</v>
      </c>
      <c r="G58" s="10">
        <v>4537.0370300000004</v>
      </c>
      <c r="H58" s="10">
        <v>1100200</v>
      </c>
    </row>
    <row r="59" spans="1:8" ht="21">
      <c r="A59" s="6" t="s">
        <v>565</v>
      </c>
      <c r="B59" s="7" t="s">
        <v>566</v>
      </c>
      <c r="C59" s="10">
        <v>15</v>
      </c>
      <c r="D59" s="10">
        <v>11500</v>
      </c>
      <c r="E59" s="10">
        <v>0</v>
      </c>
      <c r="F59" s="10">
        <v>9000</v>
      </c>
      <c r="G59" s="10">
        <v>2500</v>
      </c>
      <c r="H59" s="10">
        <v>2070000</v>
      </c>
    </row>
    <row r="60" spans="1:8" ht="21">
      <c r="A60" s="6" t="s">
        <v>567</v>
      </c>
      <c r="B60" s="7" t="s">
        <v>568</v>
      </c>
      <c r="C60" s="10">
        <v>2</v>
      </c>
      <c r="D60" s="10">
        <v>7000</v>
      </c>
      <c r="E60" s="10">
        <v>0</v>
      </c>
      <c r="F60" s="10">
        <v>4500</v>
      </c>
      <c r="G60" s="10">
        <v>2500</v>
      </c>
      <c r="H60" s="10">
        <v>168000</v>
      </c>
    </row>
    <row r="61" spans="1:8" ht="21">
      <c r="A61" s="6" t="s">
        <v>569</v>
      </c>
      <c r="B61" s="7" t="s">
        <v>566</v>
      </c>
      <c r="C61" s="10">
        <v>7</v>
      </c>
      <c r="D61" s="10">
        <v>13213</v>
      </c>
      <c r="E61" s="10">
        <v>0</v>
      </c>
      <c r="F61" s="10">
        <v>9713</v>
      </c>
      <c r="G61" s="10">
        <v>3500</v>
      </c>
      <c r="H61" s="10">
        <v>1109892</v>
      </c>
    </row>
    <row r="62" spans="1:8" ht="21">
      <c r="A62" s="6" t="s">
        <v>570</v>
      </c>
      <c r="B62" s="7" t="s">
        <v>571</v>
      </c>
      <c r="C62" s="10">
        <v>2</v>
      </c>
      <c r="D62" s="10">
        <v>15600</v>
      </c>
      <c r="E62" s="10">
        <v>0</v>
      </c>
      <c r="F62" s="10">
        <v>13600</v>
      </c>
      <c r="G62" s="10">
        <v>2000</v>
      </c>
      <c r="H62" s="10">
        <v>374400</v>
      </c>
    </row>
    <row r="63" spans="1:8" ht="21">
      <c r="A63" s="6" t="s">
        <v>572</v>
      </c>
      <c r="B63" s="7" t="s">
        <v>573</v>
      </c>
      <c r="C63" s="10">
        <v>1</v>
      </c>
      <c r="D63" s="10">
        <v>11400</v>
      </c>
      <c r="E63" s="10">
        <v>0</v>
      </c>
      <c r="F63" s="10">
        <v>9400</v>
      </c>
      <c r="G63" s="10">
        <v>2000</v>
      </c>
      <c r="H63" s="10">
        <v>136800</v>
      </c>
    </row>
    <row r="64" spans="1:8" ht="21">
      <c r="A64" s="6" t="s">
        <v>574</v>
      </c>
      <c r="B64" s="7" t="s">
        <v>575</v>
      </c>
      <c r="C64" s="10">
        <v>2</v>
      </c>
      <c r="D64" s="10">
        <v>7300</v>
      </c>
      <c r="E64" s="10">
        <v>0</v>
      </c>
      <c r="F64" s="10">
        <v>5300</v>
      </c>
      <c r="G64" s="10">
        <v>2000</v>
      </c>
      <c r="H64" s="10">
        <v>175200</v>
      </c>
    </row>
    <row r="65" spans="1:8" ht="21">
      <c r="A65" s="6" t="s">
        <v>576</v>
      </c>
      <c r="B65" s="7" t="s">
        <v>558</v>
      </c>
      <c r="C65" s="10">
        <v>1</v>
      </c>
      <c r="D65" s="10">
        <v>14310.266600000001</v>
      </c>
      <c r="E65" s="10">
        <v>0</v>
      </c>
      <c r="F65" s="10">
        <v>12310.266600000001</v>
      </c>
      <c r="G65" s="10">
        <v>2000</v>
      </c>
      <c r="H65" s="10">
        <v>171723.2</v>
      </c>
    </row>
    <row r="66" spans="1:8" ht="24.95" customHeight="1">
      <c r="A66" s="26" t="s">
        <v>577</v>
      </c>
      <c r="B66" s="26"/>
      <c r="C66" s="12" t="s">
        <v>377</v>
      </c>
      <c r="D66" s="12">
        <f>SUBTOTAL(9,D10:D65)</f>
        <v>1077814.98196</v>
      </c>
      <c r="E66" s="12" t="s">
        <v>377</v>
      </c>
      <c r="F66" s="12" t="s">
        <v>377</v>
      </c>
      <c r="G66" s="12" t="s">
        <v>377</v>
      </c>
      <c r="H66" s="12">
        <f>SUBTOTAL(9,H10:H65)</f>
        <v>24900000</v>
      </c>
    </row>
    <row r="67" spans="1:8" ht="24.95" customHeight="1"/>
    <row r="68" spans="1:8" ht="24.95" customHeight="1">
      <c r="A68" s="27" t="s">
        <v>457</v>
      </c>
      <c r="B68" s="27"/>
      <c r="C68" s="28" t="s">
        <v>107</v>
      </c>
      <c r="D68" s="28"/>
      <c r="E68" s="28"/>
      <c r="F68" s="28"/>
      <c r="G68" s="28"/>
      <c r="H68" s="28"/>
    </row>
    <row r="69" spans="1:8" ht="24.95" customHeight="1">
      <c r="A69" s="27" t="s">
        <v>458</v>
      </c>
      <c r="B69" s="27"/>
      <c r="C69" s="28" t="s">
        <v>578</v>
      </c>
      <c r="D69" s="28"/>
      <c r="E69" s="28"/>
      <c r="F69" s="28"/>
      <c r="G69" s="28"/>
      <c r="H69" s="28"/>
    </row>
    <row r="70" spans="1:8" ht="24.95" customHeight="1">
      <c r="A70" s="19" t="s">
        <v>460</v>
      </c>
      <c r="B70" s="19"/>
      <c r="C70" s="19"/>
      <c r="D70" s="19"/>
      <c r="E70" s="19"/>
      <c r="F70" s="19"/>
      <c r="G70" s="19"/>
      <c r="H70" s="19"/>
    </row>
    <row r="71" spans="1:8" ht="24.95" customHeight="1"/>
    <row r="72" spans="1:8" ht="50.1" customHeight="1">
      <c r="A72" s="17" t="s">
        <v>366</v>
      </c>
      <c r="B72" s="17" t="s">
        <v>461</v>
      </c>
      <c r="C72" s="17" t="s">
        <v>462</v>
      </c>
      <c r="D72" s="17" t="s">
        <v>463</v>
      </c>
      <c r="E72" s="17"/>
      <c r="F72" s="17"/>
      <c r="G72" s="17"/>
      <c r="H72" s="17" t="s">
        <v>464</v>
      </c>
    </row>
    <row r="73" spans="1:8" ht="50.1" customHeight="1">
      <c r="A73" s="17"/>
      <c r="B73" s="17"/>
      <c r="C73" s="17"/>
      <c r="D73" s="17" t="s">
        <v>465</v>
      </c>
      <c r="E73" s="17" t="s">
        <v>466</v>
      </c>
      <c r="F73" s="17"/>
      <c r="G73" s="17"/>
      <c r="H73" s="17"/>
    </row>
    <row r="74" spans="1:8" ht="50.1" customHeight="1">
      <c r="A74" s="17"/>
      <c r="B74" s="17"/>
      <c r="C74" s="17"/>
      <c r="D74" s="17"/>
      <c r="E74" s="6" t="s">
        <v>467</v>
      </c>
      <c r="F74" s="6" t="s">
        <v>468</v>
      </c>
      <c r="G74" s="6" t="s">
        <v>469</v>
      </c>
      <c r="H74" s="17"/>
    </row>
    <row r="75" spans="1:8" ht="24.95" customHeight="1">
      <c r="A75" s="6" t="s">
        <v>373</v>
      </c>
      <c r="B75" s="6" t="s">
        <v>470</v>
      </c>
      <c r="C75" s="6" t="s">
        <v>471</v>
      </c>
      <c r="D75" s="6" t="s">
        <v>472</v>
      </c>
      <c r="E75" s="6" t="s">
        <v>473</v>
      </c>
      <c r="F75" s="6" t="s">
        <v>474</v>
      </c>
      <c r="G75" s="6" t="s">
        <v>475</v>
      </c>
      <c r="H75" s="6" t="s">
        <v>476</v>
      </c>
    </row>
    <row r="76" spans="1:8" ht="21">
      <c r="A76" s="6" t="s">
        <v>373</v>
      </c>
      <c r="B76" s="7" t="s">
        <v>579</v>
      </c>
      <c r="C76" s="10">
        <v>1</v>
      </c>
      <c r="D76" s="10">
        <v>149646.595</v>
      </c>
      <c r="E76" s="10">
        <v>30462</v>
      </c>
      <c r="F76" s="10">
        <v>0</v>
      </c>
      <c r="G76" s="10">
        <v>119184.595</v>
      </c>
      <c r="H76" s="10">
        <v>1795759.14</v>
      </c>
    </row>
    <row r="77" spans="1:8" ht="21">
      <c r="A77" s="6" t="s">
        <v>470</v>
      </c>
      <c r="B77" s="7" t="s">
        <v>477</v>
      </c>
      <c r="C77" s="10">
        <v>1</v>
      </c>
      <c r="D77" s="10">
        <v>69756</v>
      </c>
      <c r="E77" s="10">
        <v>28956</v>
      </c>
      <c r="F77" s="10">
        <v>0</v>
      </c>
      <c r="G77" s="10">
        <v>40800</v>
      </c>
      <c r="H77" s="10">
        <v>837072</v>
      </c>
    </row>
    <row r="78" spans="1:8" ht="21">
      <c r="A78" s="6" t="s">
        <v>471</v>
      </c>
      <c r="B78" s="7" t="s">
        <v>478</v>
      </c>
      <c r="C78" s="10">
        <v>1</v>
      </c>
      <c r="D78" s="10">
        <v>57456</v>
      </c>
      <c r="E78" s="10">
        <v>28956</v>
      </c>
      <c r="F78" s="10">
        <v>0</v>
      </c>
      <c r="G78" s="10">
        <v>28500</v>
      </c>
      <c r="H78" s="10">
        <v>689472</v>
      </c>
    </row>
    <row r="79" spans="1:8" ht="21">
      <c r="A79" s="6" t="s">
        <v>472</v>
      </c>
      <c r="B79" s="7" t="s">
        <v>580</v>
      </c>
      <c r="C79" s="10">
        <v>1</v>
      </c>
      <c r="D79" s="10">
        <v>58956</v>
      </c>
      <c r="E79" s="10">
        <v>28956</v>
      </c>
      <c r="F79" s="10">
        <v>0</v>
      </c>
      <c r="G79" s="10">
        <v>30000</v>
      </c>
      <c r="H79" s="10">
        <v>707472</v>
      </c>
    </row>
    <row r="80" spans="1:8" ht="21">
      <c r="A80" s="6" t="s">
        <v>472</v>
      </c>
      <c r="B80" s="7" t="s">
        <v>580</v>
      </c>
      <c r="C80" s="10">
        <v>2</v>
      </c>
      <c r="D80" s="10">
        <v>52130</v>
      </c>
      <c r="E80" s="10">
        <v>24130</v>
      </c>
      <c r="F80" s="10">
        <v>0</v>
      </c>
      <c r="G80" s="10">
        <v>28000</v>
      </c>
      <c r="H80" s="10">
        <v>1251120</v>
      </c>
    </row>
    <row r="81" spans="1:8" ht="21">
      <c r="A81" s="6" t="s">
        <v>473</v>
      </c>
      <c r="B81" s="7" t="s">
        <v>479</v>
      </c>
      <c r="C81" s="10">
        <v>2</v>
      </c>
      <c r="D81" s="10">
        <v>49030</v>
      </c>
      <c r="E81" s="10">
        <v>23030</v>
      </c>
      <c r="F81" s="10">
        <v>0</v>
      </c>
      <c r="G81" s="10">
        <v>26000</v>
      </c>
      <c r="H81" s="10">
        <v>1176720</v>
      </c>
    </row>
    <row r="82" spans="1:8" ht="21">
      <c r="A82" s="6" t="s">
        <v>474</v>
      </c>
      <c r="B82" s="7" t="s">
        <v>480</v>
      </c>
      <c r="C82" s="10">
        <v>2</v>
      </c>
      <c r="D82" s="10">
        <v>52030</v>
      </c>
      <c r="E82" s="10">
        <v>23030</v>
      </c>
      <c r="F82" s="10">
        <v>0</v>
      </c>
      <c r="G82" s="10">
        <v>29000</v>
      </c>
      <c r="H82" s="10">
        <v>1248720</v>
      </c>
    </row>
    <row r="83" spans="1:8" ht="21">
      <c r="A83" s="6" t="s">
        <v>475</v>
      </c>
      <c r="B83" s="7" t="s">
        <v>480</v>
      </c>
      <c r="C83" s="10">
        <v>1</v>
      </c>
      <c r="D83" s="10">
        <v>53636</v>
      </c>
      <c r="E83" s="10">
        <v>27636</v>
      </c>
      <c r="F83" s="10">
        <v>0</v>
      </c>
      <c r="G83" s="10">
        <v>26000</v>
      </c>
      <c r="H83" s="10">
        <v>643632</v>
      </c>
    </row>
    <row r="84" spans="1:8" ht="21">
      <c r="A84" s="6" t="s">
        <v>476</v>
      </c>
      <c r="B84" s="7" t="s">
        <v>481</v>
      </c>
      <c r="C84" s="10">
        <v>1</v>
      </c>
      <c r="D84" s="10">
        <v>61030</v>
      </c>
      <c r="E84" s="10">
        <v>23030</v>
      </c>
      <c r="F84" s="10">
        <v>0</v>
      </c>
      <c r="G84" s="10">
        <v>38000</v>
      </c>
      <c r="H84" s="10">
        <v>732360</v>
      </c>
    </row>
    <row r="85" spans="1:8" ht="21">
      <c r="A85" s="6" t="s">
        <v>482</v>
      </c>
      <c r="B85" s="7" t="s">
        <v>483</v>
      </c>
      <c r="C85" s="10">
        <v>4</v>
      </c>
      <c r="D85" s="10">
        <v>41030</v>
      </c>
      <c r="E85" s="10">
        <v>23030</v>
      </c>
      <c r="F85" s="10">
        <v>0</v>
      </c>
      <c r="G85" s="10">
        <v>18000</v>
      </c>
      <c r="H85" s="10">
        <v>1969440</v>
      </c>
    </row>
    <row r="86" spans="1:8" ht="21">
      <c r="A86" s="6" t="s">
        <v>484</v>
      </c>
      <c r="B86" s="7" t="s">
        <v>485</v>
      </c>
      <c r="C86" s="10">
        <v>1</v>
      </c>
      <c r="D86" s="10">
        <v>49540</v>
      </c>
      <c r="E86" s="10">
        <v>24540</v>
      </c>
      <c r="F86" s="10">
        <v>0</v>
      </c>
      <c r="G86" s="10">
        <v>25000</v>
      </c>
      <c r="H86" s="10">
        <v>594480</v>
      </c>
    </row>
    <row r="87" spans="1:8" ht="21">
      <c r="A87" s="6" t="s">
        <v>486</v>
      </c>
      <c r="B87" s="7" t="s">
        <v>487</v>
      </c>
      <c r="C87" s="10">
        <v>1</v>
      </c>
      <c r="D87" s="10">
        <v>53030</v>
      </c>
      <c r="E87" s="10">
        <v>23030</v>
      </c>
      <c r="F87" s="10">
        <v>0</v>
      </c>
      <c r="G87" s="10">
        <v>30000</v>
      </c>
      <c r="H87" s="10">
        <v>636360</v>
      </c>
    </row>
    <row r="88" spans="1:8" ht="21">
      <c r="A88" s="6" t="s">
        <v>581</v>
      </c>
      <c r="B88" s="7" t="s">
        <v>582</v>
      </c>
      <c r="C88" s="10">
        <v>6</v>
      </c>
      <c r="D88" s="10">
        <v>24020</v>
      </c>
      <c r="E88" s="10">
        <v>9010</v>
      </c>
      <c r="F88" s="10">
        <v>0</v>
      </c>
      <c r="G88" s="10">
        <v>15010</v>
      </c>
      <c r="H88" s="10">
        <v>1729440</v>
      </c>
    </row>
    <row r="89" spans="1:8" ht="21">
      <c r="A89" s="6" t="s">
        <v>583</v>
      </c>
      <c r="B89" s="7" t="s">
        <v>584</v>
      </c>
      <c r="C89" s="10">
        <v>1</v>
      </c>
      <c r="D89" s="10">
        <v>22490</v>
      </c>
      <c r="E89" s="10">
        <v>19490</v>
      </c>
      <c r="F89" s="10">
        <v>0</v>
      </c>
      <c r="G89" s="10">
        <v>3000</v>
      </c>
      <c r="H89" s="10">
        <v>269880</v>
      </c>
    </row>
    <row r="90" spans="1:8" ht="21">
      <c r="A90" s="6" t="s">
        <v>585</v>
      </c>
      <c r="B90" s="7" t="s">
        <v>586</v>
      </c>
      <c r="C90" s="10">
        <v>1</v>
      </c>
      <c r="D90" s="10">
        <v>22490</v>
      </c>
      <c r="E90" s="10">
        <v>19490</v>
      </c>
      <c r="F90" s="10">
        <v>0</v>
      </c>
      <c r="G90" s="10">
        <v>3000</v>
      </c>
      <c r="H90" s="10">
        <v>269880</v>
      </c>
    </row>
    <row r="91" spans="1:8" ht="21">
      <c r="A91" s="6" t="s">
        <v>587</v>
      </c>
      <c r="B91" s="7" t="s">
        <v>588</v>
      </c>
      <c r="C91" s="10">
        <v>5</v>
      </c>
      <c r="D91" s="10">
        <v>24540</v>
      </c>
      <c r="E91" s="10">
        <v>24540</v>
      </c>
      <c r="F91" s="10">
        <v>0</v>
      </c>
      <c r="G91" s="10">
        <v>0</v>
      </c>
      <c r="H91" s="10">
        <v>1472400</v>
      </c>
    </row>
    <row r="92" spans="1:8" ht="21">
      <c r="A92" s="6" t="s">
        <v>587</v>
      </c>
      <c r="B92" s="7" t="s">
        <v>588</v>
      </c>
      <c r="C92" s="10">
        <v>1</v>
      </c>
      <c r="D92" s="10">
        <v>51448</v>
      </c>
      <c r="E92" s="10">
        <v>29448</v>
      </c>
      <c r="F92" s="10">
        <v>0</v>
      </c>
      <c r="G92" s="10">
        <v>22000</v>
      </c>
      <c r="H92" s="10">
        <v>617376</v>
      </c>
    </row>
    <row r="93" spans="1:8" ht="21">
      <c r="A93" s="6" t="s">
        <v>589</v>
      </c>
      <c r="B93" s="7" t="s">
        <v>590</v>
      </c>
      <c r="C93" s="10">
        <v>1</v>
      </c>
      <c r="D93" s="10">
        <v>23530</v>
      </c>
      <c r="E93" s="10">
        <v>21530</v>
      </c>
      <c r="F93" s="10">
        <v>0</v>
      </c>
      <c r="G93" s="10">
        <v>2000</v>
      </c>
      <c r="H93" s="10">
        <v>282360</v>
      </c>
    </row>
    <row r="94" spans="1:8" ht="21">
      <c r="A94" s="6" t="s">
        <v>591</v>
      </c>
      <c r="B94" s="7" t="s">
        <v>592</v>
      </c>
      <c r="C94" s="10">
        <v>2</v>
      </c>
      <c r="D94" s="10">
        <v>30595</v>
      </c>
      <c r="E94" s="10">
        <v>15595</v>
      </c>
      <c r="F94" s="10">
        <v>0</v>
      </c>
      <c r="G94" s="10">
        <v>15000</v>
      </c>
      <c r="H94" s="10">
        <v>734280</v>
      </c>
    </row>
    <row r="95" spans="1:8" ht="21">
      <c r="A95" s="6" t="s">
        <v>593</v>
      </c>
      <c r="B95" s="7" t="s">
        <v>594</v>
      </c>
      <c r="C95" s="10">
        <v>1</v>
      </c>
      <c r="D95" s="10">
        <v>39490</v>
      </c>
      <c r="E95" s="10">
        <v>19490</v>
      </c>
      <c r="F95" s="10">
        <v>0</v>
      </c>
      <c r="G95" s="10">
        <v>20000</v>
      </c>
      <c r="H95" s="10">
        <v>473880</v>
      </c>
    </row>
    <row r="96" spans="1:8" ht="21">
      <c r="A96" s="6" t="s">
        <v>595</v>
      </c>
      <c r="B96" s="7" t="s">
        <v>596</v>
      </c>
      <c r="C96" s="10">
        <v>1</v>
      </c>
      <c r="D96" s="10">
        <v>29540</v>
      </c>
      <c r="E96" s="10">
        <v>24540</v>
      </c>
      <c r="F96" s="10">
        <v>0</v>
      </c>
      <c r="G96" s="10">
        <v>5000</v>
      </c>
      <c r="H96" s="10">
        <v>354480</v>
      </c>
    </row>
    <row r="97" spans="1:8" ht="21">
      <c r="A97" s="6" t="s">
        <v>597</v>
      </c>
      <c r="B97" s="7" t="s">
        <v>598</v>
      </c>
      <c r="C97" s="10">
        <v>1</v>
      </c>
      <c r="D97" s="10">
        <v>25365</v>
      </c>
      <c r="E97" s="10">
        <v>23365</v>
      </c>
      <c r="F97" s="10">
        <v>0</v>
      </c>
      <c r="G97" s="10">
        <v>2000</v>
      </c>
      <c r="H97" s="10">
        <v>304380</v>
      </c>
    </row>
    <row r="98" spans="1:8" ht="21">
      <c r="A98" s="6" t="s">
        <v>599</v>
      </c>
      <c r="B98" s="7" t="s">
        <v>600</v>
      </c>
      <c r="C98" s="10">
        <v>1</v>
      </c>
      <c r="D98" s="10">
        <v>23020</v>
      </c>
      <c r="E98" s="10">
        <v>9010</v>
      </c>
      <c r="F98" s="10">
        <v>0</v>
      </c>
      <c r="G98" s="10">
        <v>14010</v>
      </c>
      <c r="H98" s="10">
        <v>276240</v>
      </c>
    </row>
    <row r="99" spans="1:8">
      <c r="A99" s="6" t="s">
        <v>601</v>
      </c>
      <c r="B99" s="7" t="s">
        <v>602</v>
      </c>
      <c r="C99" s="10">
        <v>5</v>
      </c>
      <c r="D99" s="10">
        <v>38076.800000000003</v>
      </c>
      <c r="E99" s="10">
        <v>20515</v>
      </c>
      <c r="F99" s="10">
        <v>2461.8000000000002</v>
      </c>
      <c r="G99" s="10">
        <v>15100</v>
      </c>
      <c r="H99" s="10">
        <v>2284608</v>
      </c>
    </row>
    <row r="100" spans="1:8" ht="21">
      <c r="A100" s="6" t="s">
        <v>603</v>
      </c>
      <c r="B100" s="7" t="s">
        <v>604</v>
      </c>
      <c r="C100" s="10">
        <v>3</v>
      </c>
      <c r="D100" s="10">
        <v>20580</v>
      </c>
      <c r="E100" s="10">
        <v>9580</v>
      </c>
      <c r="F100" s="10">
        <v>0</v>
      </c>
      <c r="G100" s="10">
        <v>11000</v>
      </c>
      <c r="H100" s="10">
        <v>740880</v>
      </c>
    </row>
    <row r="101" spans="1:8" ht="21">
      <c r="A101" s="6" t="s">
        <v>605</v>
      </c>
      <c r="B101" s="7" t="s">
        <v>606</v>
      </c>
      <c r="C101" s="10">
        <v>1</v>
      </c>
      <c r="D101" s="10">
        <v>34540</v>
      </c>
      <c r="E101" s="10">
        <v>24540</v>
      </c>
      <c r="F101" s="10">
        <v>0</v>
      </c>
      <c r="G101" s="10">
        <v>10000</v>
      </c>
      <c r="H101" s="10">
        <v>414480</v>
      </c>
    </row>
    <row r="102" spans="1:8" ht="21">
      <c r="A102" s="6" t="s">
        <v>607</v>
      </c>
      <c r="B102" s="7" t="s">
        <v>608</v>
      </c>
      <c r="C102" s="10">
        <v>1</v>
      </c>
      <c r="D102" s="10">
        <v>31530</v>
      </c>
      <c r="E102" s="10">
        <v>21530</v>
      </c>
      <c r="F102" s="10">
        <v>0</v>
      </c>
      <c r="G102" s="10">
        <v>10000</v>
      </c>
      <c r="H102" s="10">
        <v>378360</v>
      </c>
    </row>
    <row r="103" spans="1:8" ht="21">
      <c r="A103" s="6" t="s">
        <v>609</v>
      </c>
      <c r="B103" s="7" t="s">
        <v>610</v>
      </c>
      <c r="C103" s="10">
        <v>1</v>
      </c>
      <c r="D103" s="10">
        <v>32540</v>
      </c>
      <c r="E103" s="10">
        <v>24540</v>
      </c>
      <c r="F103" s="10">
        <v>0</v>
      </c>
      <c r="G103" s="10">
        <v>8000</v>
      </c>
      <c r="H103" s="10">
        <v>390480</v>
      </c>
    </row>
    <row r="104" spans="1:8" ht="21">
      <c r="A104" s="6" t="s">
        <v>611</v>
      </c>
      <c r="B104" s="7" t="s">
        <v>612</v>
      </c>
      <c r="C104" s="10">
        <v>1</v>
      </c>
      <c r="D104" s="10">
        <v>29530</v>
      </c>
      <c r="E104" s="10">
        <v>21530</v>
      </c>
      <c r="F104" s="10">
        <v>0</v>
      </c>
      <c r="G104" s="10">
        <v>8000</v>
      </c>
      <c r="H104" s="10">
        <v>354360</v>
      </c>
    </row>
    <row r="105" spans="1:8" ht="21">
      <c r="A105" s="6" t="s">
        <v>613</v>
      </c>
      <c r="B105" s="7" t="s">
        <v>614</v>
      </c>
      <c r="C105" s="10">
        <v>1</v>
      </c>
      <c r="D105" s="10">
        <v>21530</v>
      </c>
      <c r="E105" s="10">
        <v>21530</v>
      </c>
      <c r="F105" s="10">
        <v>0</v>
      </c>
      <c r="G105" s="10">
        <v>0</v>
      </c>
      <c r="H105" s="10">
        <v>258360</v>
      </c>
    </row>
    <row r="106" spans="1:8" ht="21">
      <c r="A106" s="6" t="s">
        <v>615</v>
      </c>
      <c r="B106" s="7" t="s">
        <v>616</v>
      </c>
      <c r="C106" s="10">
        <v>1</v>
      </c>
      <c r="D106" s="10">
        <v>32540</v>
      </c>
      <c r="E106" s="10">
        <v>24540</v>
      </c>
      <c r="F106" s="10">
        <v>0</v>
      </c>
      <c r="G106" s="10">
        <v>8000</v>
      </c>
      <c r="H106" s="10">
        <v>390480</v>
      </c>
    </row>
    <row r="107" spans="1:8" ht="21">
      <c r="A107" s="6" t="s">
        <v>617</v>
      </c>
      <c r="B107" s="7" t="s">
        <v>618</v>
      </c>
      <c r="C107" s="10">
        <v>1</v>
      </c>
      <c r="D107" s="10">
        <v>31530</v>
      </c>
      <c r="E107" s="10">
        <v>21530</v>
      </c>
      <c r="F107" s="10">
        <v>0</v>
      </c>
      <c r="G107" s="10">
        <v>10000</v>
      </c>
      <c r="H107" s="10">
        <v>378360</v>
      </c>
    </row>
    <row r="108" spans="1:8" ht="21">
      <c r="A108" s="6" t="s">
        <v>619</v>
      </c>
      <c r="B108" s="7" t="s">
        <v>620</v>
      </c>
      <c r="C108" s="10">
        <v>1</v>
      </c>
      <c r="D108" s="10">
        <v>36530</v>
      </c>
      <c r="E108" s="10">
        <v>21530</v>
      </c>
      <c r="F108" s="10">
        <v>0</v>
      </c>
      <c r="G108" s="10">
        <v>15000</v>
      </c>
      <c r="H108" s="10">
        <v>438360</v>
      </c>
    </row>
    <row r="109" spans="1:8" ht="21">
      <c r="A109" s="6" t="s">
        <v>621</v>
      </c>
      <c r="B109" s="7" t="s">
        <v>622</v>
      </c>
      <c r="C109" s="10">
        <v>1</v>
      </c>
      <c r="D109" s="10">
        <v>23530</v>
      </c>
      <c r="E109" s="10">
        <v>21530</v>
      </c>
      <c r="F109" s="10">
        <v>0</v>
      </c>
      <c r="G109" s="10">
        <v>2000</v>
      </c>
      <c r="H109" s="10">
        <v>282360</v>
      </c>
    </row>
    <row r="110" spans="1:8" ht="21">
      <c r="A110" s="6" t="s">
        <v>623</v>
      </c>
      <c r="B110" s="7" t="s">
        <v>624</v>
      </c>
      <c r="C110" s="10">
        <v>1</v>
      </c>
      <c r="D110" s="10">
        <v>23530</v>
      </c>
      <c r="E110" s="10">
        <v>21530</v>
      </c>
      <c r="F110" s="10">
        <v>0</v>
      </c>
      <c r="G110" s="10">
        <v>2000</v>
      </c>
      <c r="H110" s="10">
        <v>282360</v>
      </c>
    </row>
    <row r="111" spans="1:8" ht="21">
      <c r="A111" s="6" t="s">
        <v>625</v>
      </c>
      <c r="B111" s="7" t="s">
        <v>626</v>
      </c>
      <c r="C111" s="10">
        <v>1</v>
      </c>
      <c r="D111" s="10">
        <v>21530</v>
      </c>
      <c r="E111" s="10">
        <v>21530</v>
      </c>
      <c r="F111" s="10">
        <v>0</v>
      </c>
      <c r="G111" s="10">
        <v>0</v>
      </c>
      <c r="H111" s="10">
        <v>258360</v>
      </c>
    </row>
    <row r="112" spans="1:8" ht="21">
      <c r="A112" s="6" t="s">
        <v>627</v>
      </c>
      <c r="B112" s="7" t="s">
        <v>628</v>
      </c>
      <c r="C112" s="10">
        <v>0.5</v>
      </c>
      <c r="D112" s="10">
        <v>21530</v>
      </c>
      <c r="E112" s="10">
        <v>21530</v>
      </c>
      <c r="F112" s="10">
        <v>0</v>
      </c>
      <c r="G112" s="10">
        <v>0</v>
      </c>
      <c r="H112" s="10">
        <v>129180</v>
      </c>
    </row>
    <row r="113" spans="1:8" ht="21">
      <c r="A113" s="6" t="s">
        <v>488</v>
      </c>
      <c r="B113" s="7" t="s">
        <v>489</v>
      </c>
      <c r="C113" s="10">
        <v>1</v>
      </c>
      <c r="D113" s="10">
        <v>41530</v>
      </c>
      <c r="E113" s="10">
        <v>21530</v>
      </c>
      <c r="F113" s="10">
        <v>0</v>
      </c>
      <c r="G113" s="10">
        <v>20000</v>
      </c>
      <c r="H113" s="10">
        <v>498360</v>
      </c>
    </row>
    <row r="114" spans="1:8" ht="31.5">
      <c r="A114" s="6" t="s">
        <v>629</v>
      </c>
      <c r="B114" s="7" t="s">
        <v>630</v>
      </c>
      <c r="C114" s="10">
        <v>1</v>
      </c>
      <c r="D114" s="10">
        <v>36530</v>
      </c>
      <c r="E114" s="10">
        <v>21530</v>
      </c>
      <c r="F114" s="10">
        <v>0</v>
      </c>
      <c r="G114" s="10">
        <v>15000</v>
      </c>
      <c r="H114" s="10">
        <v>438360</v>
      </c>
    </row>
    <row r="115" spans="1:8" ht="21">
      <c r="A115" s="6" t="s">
        <v>631</v>
      </c>
      <c r="B115" s="7" t="s">
        <v>632</v>
      </c>
      <c r="C115" s="10">
        <v>1</v>
      </c>
      <c r="D115" s="10">
        <v>31095</v>
      </c>
      <c r="E115" s="10">
        <v>15595</v>
      </c>
      <c r="F115" s="10">
        <v>0</v>
      </c>
      <c r="G115" s="10">
        <v>15500</v>
      </c>
      <c r="H115" s="10">
        <v>373140</v>
      </c>
    </row>
    <row r="116" spans="1:8" ht="21">
      <c r="A116" s="6" t="s">
        <v>633</v>
      </c>
      <c r="B116" s="7" t="s">
        <v>634</v>
      </c>
      <c r="C116" s="10">
        <v>1</v>
      </c>
      <c r="D116" s="10">
        <v>39540</v>
      </c>
      <c r="E116" s="10">
        <v>24540</v>
      </c>
      <c r="F116" s="10">
        <v>0</v>
      </c>
      <c r="G116" s="10">
        <v>15000</v>
      </c>
      <c r="H116" s="10">
        <v>474480</v>
      </c>
    </row>
    <row r="117" spans="1:8" ht="21">
      <c r="A117" s="6" t="s">
        <v>635</v>
      </c>
      <c r="B117" s="7" t="s">
        <v>636</v>
      </c>
      <c r="C117" s="10">
        <v>0.5</v>
      </c>
      <c r="D117" s="10">
        <v>20595</v>
      </c>
      <c r="E117" s="10">
        <v>15595</v>
      </c>
      <c r="F117" s="10">
        <v>0</v>
      </c>
      <c r="G117" s="10">
        <v>5000</v>
      </c>
      <c r="H117" s="10">
        <v>123570</v>
      </c>
    </row>
    <row r="118" spans="1:8" ht="21">
      <c r="A118" s="6" t="s">
        <v>637</v>
      </c>
      <c r="B118" s="7" t="s">
        <v>638</v>
      </c>
      <c r="C118" s="10">
        <v>8</v>
      </c>
      <c r="D118" s="10">
        <v>46430</v>
      </c>
      <c r="E118" s="10">
        <v>24430</v>
      </c>
      <c r="F118" s="10">
        <v>6500</v>
      </c>
      <c r="G118" s="10">
        <v>15500</v>
      </c>
      <c r="H118" s="10">
        <v>4457280</v>
      </c>
    </row>
    <row r="119" spans="1:8" ht="21">
      <c r="A119" s="6" t="s">
        <v>490</v>
      </c>
      <c r="B119" s="7" t="s">
        <v>491</v>
      </c>
      <c r="C119" s="10">
        <v>4</v>
      </c>
      <c r="D119" s="10">
        <v>46085</v>
      </c>
      <c r="E119" s="10">
        <v>20085</v>
      </c>
      <c r="F119" s="10">
        <v>11000</v>
      </c>
      <c r="G119" s="10">
        <v>15000</v>
      </c>
      <c r="H119" s="10">
        <v>2212080</v>
      </c>
    </row>
    <row r="120" spans="1:8" ht="21">
      <c r="A120" s="6" t="s">
        <v>639</v>
      </c>
      <c r="B120" s="7" t="s">
        <v>640</v>
      </c>
      <c r="C120" s="10">
        <v>3</v>
      </c>
      <c r="D120" s="10">
        <v>27860</v>
      </c>
      <c r="E120" s="10">
        <v>20860</v>
      </c>
      <c r="F120" s="10">
        <v>0</v>
      </c>
      <c r="G120" s="10">
        <v>7000</v>
      </c>
      <c r="H120" s="10">
        <v>1002960</v>
      </c>
    </row>
    <row r="121" spans="1:8" ht="21">
      <c r="A121" s="6" t="s">
        <v>641</v>
      </c>
      <c r="B121" s="7" t="s">
        <v>642</v>
      </c>
      <c r="C121" s="10">
        <v>2</v>
      </c>
      <c r="D121" s="10">
        <v>16538</v>
      </c>
      <c r="E121" s="10">
        <v>10538</v>
      </c>
      <c r="F121" s="10">
        <v>0</v>
      </c>
      <c r="G121" s="10">
        <v>6000</v>
      </c>
      <c r="H121" s="10">
        <v>396912</v>
      </c>
    </row>
    <row r="122" spans="1:8" ht="21">
      <c r="A122" s="6" t="s">
        <v>643</v>
      </c>
      <c r="B122" s="7" t="s">
        <v>644</v>
      </c>
      <c r="C122" s="10">
        <v>0.5</v>
      </c>
      <c r="D122" s="10">
        <v>17525</v>
      </c>
      <c r="E122" s="10">
        <v>12525</v>
      </c>
      <c r="F122" s="10">
        <v>0</v>
      </c>
      <c r="G122" s="10">
        <v>5000</v>
      </c>
      <c r="H122" s="10">
        <v>105150</v>
      </c>
    </row>
    <row r="123" spans="1:8" ht="21">
      <c r="A123" s="6" t="s">
        <v>645</v>
      </c>
      <c r="B123" s="7" t="s">
        <v>546</v>
      </c>
      <c r="C123" s="10">
        <v>1</v>
      </c>
      <c r="D123" s="10">
        <v>47539.75</v>
      </c>
      <c r="E123" s="10">
        <v>24039.75</v>
      </c>
      <c r="F123" s="10">
        <v>11500</v>
      </c>
      <c r="G123" s="10">
        <v>12000</v>
      </c>
      <c r="H123" s="10">
        <v>570477</v>
      </c>
    </row>
    <row r="124" spans="1:8" ht="21">
      <c r="A124" s="6" t="s">
        <v>645</v>
      </c>
      <c r="B124" s="7" t="s">
        <v>546</v>
      </c>
      <c r="C124" s="10">
        <v>2</v>
      </c>
      <c r="D124" s="10">
        <v>45651.5</v>
      </c>
      <c r="E124" s="10">
        <v>25651.5</v>
      </c>
      <c r="F124" s="10">
        <v>0</v>
      </c>
      <c r="G124" s="10">
        <v>20000</v>
      </c>
      <c r="H124" s="10">
        <v>1095636</v>
      </c>
    </row>
    <row r="125" spans="1:8" ht="21">
      <c r="A125" s="6" t="s">
        <v>646</v>
      </c>
      <c r="B125" s="7" t="s">
        <v>647</v>
      </c>
      <c r="C125" s="10">
        <v>1</v>
      </c>
      <c r="D125" s="10">
        <v>9580</v>
      </c>
      <c r="E125" s="10">
        <v>9580</v>
      </c>
      <c r="F125" s="10">
        <v>0</v>
      </c>
      <c r="G125" s="10">
        <v>0</v>
      </c>
      <c r="H125" s="10">
        <v>114960</v>
      </c>
    </row>
    <row r="126" spans="1:8" ht="21">
      <c r="A126" s="6" t="s">
        <v>648</v>
      </c>
      <c r="B126" s="7" t="s">
        <v>649</v>
      </c>
      <c r="C126" s="10">
        <v>1</v>
      </c>
      <c r="D126" s="10">
        <v>25595</v>
      </c>
      <c r="E126" s="10">
        <v>15595</v>
      </c>
      <c r="F126" s="10">
        <v>0</v>
      </c>
      <c r="G126" s="10">
        <v>10000</v>
      </c>
      <c r="H126" s="10">
        <v>307140</v>
      </c>
    </row>
    <row r="127" spans="1:8" ht="21">
      <c r="A127" s="6" t="s">
        <v>650</v>
      </c>
      <c r="B127" s="7" t="s">
        <v>651</v>
      </c>
      <c r="C127" s="10">
        <v>2</v>
      </c>
      <c r="D127" s="10">
        <v>25595</v>
      </c>
      <c r="E127" s="10">
        <v>15595</v>
      </c>
      <c r="F127" s="10">
        <v>0</v>
      </c>
      <c r="G127" s="10">
        <v>10000</v>
      </c>
      <c r="H127" s="10">
        <v>614280</v>
      </c>
    </row>
    <row r="128" spans="1:8" ht="21">
      <c r="A128" s="6" t="s">
        <v>652</v>
      </c>
      <c r="B128" s="7" t="s">
        <v>653</v>
      </c>
      <c r="C128" s="10">
        <v>4</v>
      </c>
      <c r="D128" s="10">
        <v>25595</v>
      </c>
      <c r="E128" s="10">
        <v>15595</v>
      </c>
      <c r="F128" s="10">
        <v>0</v>
      </c>
      <c r="G128" s="10">
        <v>10000</v>
      </c>
      <c r="H128" s="10">
        <v>1228560</v>
      </c>
    </row>
    <row r="129" spans="1:8" ht="21">
      <c r="A129" s="6" t="s">
        <v>654</v>
      </c>
      <c r="B129" s="7" t="s">
        <v>655</v>
      </c>
      <c r="C129" s="10">
        <v>5</v>
      </c>
      <c r="D129" s="10">
        <v>22475</v>
      </c>
      <c r="E129" s="10">
        <v>10475</v>
      </c>
      <c r="F129" s="10">
        <v>0</v>
      </c>
      <c r="G129" s="10">
        <v>12000</v>
      </c>
      <c r="H129" s="10">
        <v>1348500</v>
      </c>
    </row>
    <row r="130" spans="1:8" ht="21">
      <c r="A130" s="6" t="s">
        <v>656</v>
      </c>
      <c r="B130" s="7" t="s">
        <v>657</v>
      </c>
      <c r="C130" s="10">
        <v>1</v>
      </c>
      <c r="D130" s="10">
        <v>15000</v>
      </c>
      <c r="E130" s="10">
        <v>10475</v>
      </c>
      <c r="F130" s="10">
        <v>0</v>
      </c>
      <c r="G130" s="10">
        <v>4525</v>
      </c>
      <c r="H130" s="10">
        <v>180000</v>
      </c>
    </row>
    <row r="131" spans="1:8" ht="21">
      <c r="A131" s="6" t="s">
        <v>658</v>
      </c>
      <c r="B131" s="7" t="s">
        <v>659</v>
      </c>
      <c r="C131" s="10">
        <v>1</v>
      </c>
      <c r="D131" s="10">
        <v>12525</v>
      </c>
      <c r="E131" s="10">
        <v>12525</v>
      </c>
      <c r="F131" s="10">
        <v>0</v>
      </c>
      <c r="G131" s="10">
        <v>0</v>
      </c>
      <c r="H131" s="10">
        <v>150300</v>
      </c>
    </row>
    <row r="132" spans="1:8" ht="21">
      <c r="A132" s="6" t="s">
        <v>660</v>
      </c>
      <c r="B132" s="7" t="s">
        <v>661</v>
      </c>
      <c r="C132" s="10">
        <v>2</v>
      </c>
      <c r="D132" s="10">
        <v>27595</v>
      </c>
      <c r="E132" s="10">
        <v>15595</v>
      </c>
      <c r="F132" s="10">
        <v>0</v>
      </c>
      <c r="G132" s="10">
        <v>12000</v>
      </c>
      <c r="H132" s="10">
        <v>662280</v>
      </c>
    </row>
    <row r="133" spans="1:8" ht="21">
      <c r="A133" s="6" t="s">
        <v>662</v>
      </c>
      <c r="B133" s="7" t="s">
        <v>663</v>
      </c>
      <c r="C133" s="10">
        <v>1</v>
      </c>
      <c r="D133" s="10">
        <v>18255</v>
      </c>
      <c r="E133" s="10">
        <v>18255</v>
      </c>
      <c r="F133" s="10">
        <v>0</v>
      </c>
      <c r="G133" s="10">
        <v>0</v>
      </c>
      <c r="H133" s="10">
        <v>219060</v>
      </c>
    </row>
    <row r="134" spans="1:8" ht="21">
      <c r="A134" s="6" t="s">
        <v>664</v>
      </c>
      <c r="B134" s="7" t="s">
        <v>665</v>
      </c>
      <c r="C134" s="10">
        <v>1</v>
      </c>
      <c r="D134" s="10">
        <v>12525</v>
      </c>
      <c r="E134" s="10">
        <v>12525</v>
      </c>
      <c r="F134" s="10">
        <v>0</v>
      </c>
      <c r="G134" s="10">
        <v>0</v>
      </c>
      <c r="H134" s="10">
        <v>150300</v>
      </c>
    </row>
    <row r="135" spans="1:8" ht="21">
      <c r="A135" s="6" t="s">
        <v>666</v>
      </c>
      <c r="B135" s="7" t="s">
        <v>667</v>
      </c>
      <c r="C135" s="10">
        <v>2</v>
      </c>
      <c r="D135" s="10">
        <v>25185</v>
      </c>
      <c r="E135" s="10">
        <v>15185</v>
      </c>
      <c r="F135" s="10">
        <v>0</v>
      </c>
      <c r="G135" s="10">
        <v>10000</v>
      </c>
      <c r="H135" s="10">
        <v>604440</v>
      </c>
    </row>
    <row r="136" spans="1:8" ht="21">
      <c r="A136" s="6" t="s">
        <v>668</v>
      </c>
      <c r="B136" s="7" t="s">
        <v>669</v>
      </c>
      <c r="C136" s="10">
        <v>4</v>
      </c>
      <c r="D136" s="10">
        <v>35403.620000000003</v>
      </c>
      <c r="E136" s="10">
        <v>33216</v>
      </c>
      <c r="F136" s="10">
        <v>0</v>
      </c>
      <c r="G136" s="10">
        <v>2187.62</v>
      </c>
      <c r="H136" s="10">
        <v>1699373.76</v>
      </c>
    </row>
    <row r="137" spans="1:8" ht="21">
      <c r="A137" s="6" t="s">
        <v>670</v>
      </c>
      <c r="B137" s="7" t="s">
        <v>671</v>
      </c>
      <c r="C137" s="10">
        <v>1</v>
      </c>
      <c r="D137" s="10">
        <v>31252.5</v>
      </c>
      <c r="E137" s="10">
        <v>25252.5</v>
      </c>
      <c r="F137" s="10">
        <v>0</v>
      </c>
      <c r="G137" s="10">
        <v>6000</v>
      </c>
      <c r="H137" s="10">
        <v>375030</v>
      </c>
    </row>
    <row r="138" spans="1:8" ht="21">
      <c r="A138" s="6" t="s">
        <v>672</v>
      </c>
      <c r="B138" s="7" t="s">
        <v>673</v>
      </c>
      <c r="C138" s="10">
        <v>5</v>
      </c>
      <c r="D138" s="10">
        <v>25595</v>
      </c>
      <c r="E138" s="10">
        <v>15595</v>
      </c>
      <c r="F138" s="10">
        <v>0</v>
      </c>
      <c r="G138" s="10">
        <v>10000</v>
      </c>
      <c r="H138" s="10">
        <v>1535700</v>
      </c>
    </row>
    <row r="139" spans="1:8" ht="21">
      <c r="A139" s="6" t="s">
        <v>674</v>
      </c>
      <c r="B139" s="7" t="s">
        <v>675</v>
      </c>
      <c r="C139" s="10">
        <v>2</v>
      </c>
      <c r="D139" s="10">
        <v>15500</v>
      </c>
      <c r="E139" s="10">
        <v>12525</v>
      </c>
      <c r="F139" s="10">
        <v>0</v>
      </c>
      <c r="G139" s="10">
        <v>2975</v>
      </c>
      <c r="H139" s="10">
        <v>372000</v>
      </c>
    </row>
    <row r="140" spans="1:8">
      <c r="A140" s="6" t="s">
        <v>676</v>
      </c>
      <c r="B140" s="7" t="s">
        <v>677</v>
      </c>
      <c r="C140" s="10">
        <v>10.5</v>
      </c>
      <c r="D140" s="10">
        <v>21289.599999999999</v>
      </c>
      <c r="E140" s="10">
        <v>10080</v>
      </c>
      <c r="F140" s="10">
        <v>1209.5999999999999</v>
      </c>
      <c r="G140" s="10">
        <v>10000</v>
      </c>
      <c r="H140" s="10">
        <v>2682489.6</v>
      </c>
    </row>
    <row r="141" spans="1:8" ht="21">
      <c r="A141" s="6" t="s">
        <v>678</v>
      </c>
      <c r="B141" s="7" t="s">
        <v>679</v>
      </c>
      <c r="C141" s="10">
        <v>6</v>
      </c>
      <c r="D141" s="10">
        <v>18310</v>
      </c>
      <c r="E141" s="10">
        <v>9810</v>
      </c>
      <c r="F141" s="10">
        <v>0</v>
      </c>
      <c r="G141" s="10">
        <v>8500</v>
      </c>
      <c r="H141" s="10">
        <v>1318320</v>
      </c>
    </row>
    <row r="142" spans="1:8" ht="21">
      <c r="A142" s="6" t="s">
        <v>680</v>
      </c>
      <c r="B142" s="7" t="s">
        <v>681</v>
      </c>
      <c r="C142" s="10">
        <v>1</v>
      </c>
      <c r="D142" s="10">
        <v>21000</v>
      </c>
      <c r="E142" s="10">
        <v>14680</v>
      </c>
      <c r="F142" s="10">
        <v>0</v>
      </c>
      <c r="G142" s="10">
        <v>6320</v>
      </c>
      <c r="H142" s="10">
        <v>252000</v>
      </c>
    </row>
    <row r="143" spans="1:8" ht="21">
      <c r="A143" s="6" t="s">
        <v>682</v>
      </c>
      <c r="B143" s="7" t="s">
        <v>683</v>
      </c>
      <c r="C143" s="10">
        <v>2</v>
      </c>
      <c r="D143" s="10">
        <v>15300</v>
      </c>
      <c r="E143" s="10">
        <v>9580</v>
      </c>
      <c r="F143" s="10">
        <v>0</v>
      </c>
      <c r="G143" s="10">
        <v>5720</v>
      </c>
      <c r="H143" s="10">
        <v>367200</v>
      </c>
    </row>
    <row r="144" spans="1:8" ht="21">
      <c r="A144" s="6" t="s">
        <v>684</v>
      </c>
      <c r="B144" s="7" t="s">
        <v>685</v>
      </c>
      <c r="C144" s="10">
        <v>3</v>
      </c>
      <c r="D144" s="10">
        <v>15220</v>
      </c>
      <c r="E144" s="10">
        <v>9010</v>
      </c>
      <c r="F144" s="10">
        <v>0</v>
      </c>
      <c r="G144" s="10">
        <v>6210</v>
      </c>
      <c r="H144" s="10">
        <v>547920</v>
      </c>
    </row>
    <row r="145" spans="1:8" ht="21">
      <c r="A145" s="6" t="s">
        <v>686</v>
      </c>
      <c r="B145" s="7" t="s">
        <v>687</v>
      </c>
      <c r="C145" s="10">
        <v>4</v>
      </c>
      <c r="D145" s="10">
        <v>15320</v>
      </c>
      <c r="E145" s="10">
        <v>9010</v>
      </c>
      <c r="F145" s="10">
        <v>0</v>
      </c>
      <c r="G145" s="10">
        <v>6310</v>
      </c>
      <c r="H145" s="10">
        <v>735360</v>
      </c>
    </row>
    <row r="146" spans="1:8" ht="21">
      <c r="A146" s="6" t="s">
        <v>688</v>
      </c>
      <c r="B146" s="7" t="s">
        <v>689</v>
      </c>
      <c r="C146" s="10">
        <v>1</v>
      </c>
      <c r="D146" s="10">
        <v>15300</v>
      </c>
      <c r="E146" s="10">
        <v>8435</v>
      </c>
      <c r="F146" s="10">
        <v>0</v>
      </c>
      <c r="G146" s="10">
        <v>6865</v>
      </c>
      <c r="H146" s="10">
        <v>183600</v>
      </c>
    </row>
    <row r="147" spans="1:8" ht="21">
      <c r="A147" s="6" t="s">
        <v>690</v>
      </c>
      <c r="B147" s="7" t="s">
        <v>691</v>
      </c>
      <c r="C147" s="10">
        <v>1</v>
      </c>
      <c r="D147" s="10">
        <v>15280</v>
      </c>
      <c r="E147" s="10">
        <v>10080</v>
      </c>
      <c r="F147" s="10">
        <v>0</v>
      </c>
      <c r="G147" s="10">
        <v>5200</v>
      </c>
      <c r="H147" s="10">
        <v>183360</v>
      </c>
    </row>
    <row r="148" spans="1:8" ht="21">
      <c r="A148" s="6" t="s">
        <v>692</v>
      </c>
      <c r="B148" s="7" t="s">
        <v>693</v>
      </c>
      <c r="C148" s="10">
        <v>1</v>
      </c>
      <c r="D148" s="10">
        <v>15300</v>
      </c>
      <c r="E148" s="10">
        <v>10080</v>
      </c>
      <c r="F148" s="10">
        <v>0</v>
      </c>
      <c r="G148" s="10">
        <v>5220</v>
      </c>
      <c r="H148" s="10">
        <v>183600</v>
      </c>
    </row>
    <row r="149" spans="1:8" ht="21">
      <c r="A149" s="6" t="s">
        <v>694</v>
      </c>
      <c r="B149" s="7" t="s">
        <v>695</v>
      </c>
      <c r="C149" s="10">
        <v>1</v>
      </c>
      <c r="D149" s="10">
        <v>15300</v>
      </c>
      <c r="E149" s="10">
        <v>10080</v>
      </c>
      <c r="F149" s="10">
        <v>0</v>
      </c>
      <c r="G149" s="10">
        <v>5220</v>
      </c>
      <c r="H149" s="10">
        <v>183600</v>
      </c>
    </row>
    <row r="150" spans="1:8" ht="21">
      <c r="A150" s="6" t="s">
        <v>696</v>
      </c>
      <c r="B150" s="7" t="s">
        <v>697</v>
      </c>
      <c r="C150" s="10">
        <v>56</v>
      </c>
      <c r="D150" s="10">
        <v>15323</v>
      </c>
      <c r="E150" s="10">
        <v>8023</v>
      </c>
      <c r="F150" s="10">
        <v>0</v>
      </c>
      <c r="G150" s="10">
        <v>7300</v>
      </c>
      <c r="H150" s="10">
        <v>10297056</v>
      </c>
    </row>
    <row r="151" spans="1:8" ht="21">
      <c r="A151" s="6" t="s">
        <v>347</v>
      </c>
      <c r="B151" s="7" t="s">
        <v>492</v>
      </c>
      <c r="C151" s="10">
        <v>1</v>
      </c>
      <c r="D151" s="10">
        <v>59448</v>
      </c>
      <c r="E151" s="10">
        <v>29448</v>
      </c>
      <c r="F151" s="10">
        <v>0</v>
      </c>
      <c r="G151" s="10">
        <v>30000</v>
      </c>
      <c r="H151" s="10">
        <v>713376</v>
      </c>
    </row>
    <row r="152" spans="1:8" ht="31.5">
      <c r="A152" s="6" t="s">
        <v>493</v>
      </c>
      <c r="B152" s="7" t="s">
        <v>494</v>
      </c>
      <c r="C152" s="10">
        <v>1</v>
      </c>
      <c r="D152" s="10">
        <v>47130</v>
      </c>
      <c r="E152" s="10">
        <v>24130</v>
      </c>
      <c r="F152" s="10">
        <v>0</v>
      </c>
      <c r="G152" s="10">
        <v>23000</v>
      </c>
      <c r="H152" s="10">
        <v>565560</v>
      </c>
    </row>
    <row r="153" spans="1:8" ht="31.5">
      <c r="A153" s="6" t="s">
        <v>495</v>
      </c>
      <c r="B153" s="7" t="s">
        <v>496</v>
      </c>
      <c r="C153" s="10">
        <v>1</v>
      </c>
      <c r="D153" s="10">
        <v>48030</v>
      </c>
      <c r="E153" s="10">
        <v>23030</v>
      </c>
      <c r="F153" s="10">
        <v>0</v>
      </c>
      <c r="G153" s="10">
        <v>25000</v>
      </c>
      <c r="H153" s="10">
        <v>576360</v>
      </c>
    </row>
    <row r="154" spans="1:8" ht="21">
      <c r="A154" s="6" t="s">
        <v>497</v>
      </c>
      <c r="B154" s="7" t="s">
        <v>498</v>
      </c>
      <c r="C154" s="10">
        <v>3</v>
      </c>
      <c r="D154" s="10">
        <v>51430</v>
      </c>
      <c r="E154" s="10">
        <v>24430</v>
      </c>
      <c r="F154" s="10">
        <v>9000</v>
      </c>
      <c r="G154" s="10">
        <v>18000</v>
      </c>
      <c r="H154" s="10">
        <v>1851480</v>
      </c>
    </row>
    <row r="155" spans="1:8" ht="21">
      <c r="A155" s="6" t="s">
        <v>698</v>
      </c>
      <c r="B155" s="7" t="s">
        <v>699</v>
      </c>
      <c r="C155" s="10">
        <v>4</v>
      </c>
      <c r="D155" s="10">
        <v>25025</v>
      </c>
      <c r="E155" s="10">
        <v>12525</v>
      </c>
      <c r="F155" s="10">
        <v>0</v>
      </c>
      <c r="G155" s="10">
        <v>12500</v>
      </c>
      <c r="H155" s="10">
        <v>1201200</v>
      </c>
    </row>
    <row r="156" spans="1:8" ht="21">
      <c r="A156" s="6" t="s">
        <v>700</v>
      </c>
      <c r="B156" s="7" t="s">
        <v>701</v>
      </c>
      <c r="C156" s="10">
        <v>5</v>
      </c>
      <c r="D156" s="10">
        <v>16010</v>
      </c>
      <c r="E156" s="10">
        <v>9010</v>
      </c>
      <c r="F156" s="10">
        <v>0</v>
      </c>
      <c r="G156" s="10">
        <v>7000</v>
      </c>
      <c r="H156" s="10">
        <v>960600</v>
      </c>
    </row>
    <row r="157" spans="1:8" ht="21">
      <c r="A157" s="6" t="s">
        <v>702</v>
      </c>
      <c r="B157" s="7" t="s">
        <v>703</v>
      </c>
      <c r="C157" s="10">
        <v>2</v>
      </c>
      <c r="D157" s="10">
        <v>23934.25</v>
      </c>
      <c r="E157" s="10">
        <v>17934.25</v>
      </c>
      <c r="F157" s="10">
        <v>0</v>
      </c>
      <c r="G157" s="10">
        <v>6000</v>
      </c>
      <c r="H157" s="10">
        <v>574422</v>
      </c>
    </row>
    <row r="158" spans="1:8" ht="21">
      <c r="A158" s="6" t="s">
        <v>704</v>
      </c>
      <c r="B158" s="7" t="s">
        <v>705</v>
      </c>
      <c r="C158" s="10">
        <v>4</v>
      </c>
      <c r="D158" s="10">
        <v>19080</v>
      </c>
      <c r="E158" s="10">
        <v>10080</v>
      </c>
      <c r="F158" s="10">
        <v>0</v>
      </c>
      <c r="G158" s="10">
        <v>9000</v>
      </c>
      <c r="H158" s="10">
        <v>915840</v>
      </c>
    </row>
    <row r="159" spans="1:8" ht="21">
      <c r="A159" s="6" t="s">
        <v>500</v>
      </c>
      <c r="B159" s="7" t="s">
        <v>501</v>
      </c>
      <c r="C159" s="10">
        <v>0.5</v>
      </c>
      <c r="D159" s="10">
        <v>19015</v>
      </c>
      <c r="E159" s="10">
        <v>18015</v>
      </c>
      <c r="F159" s="10">
        <v>1000</v>
      </c>
      <c r="G159" s="10">
        <v>0</v>
      </c>
      <c r="H159" s="10">
        <v>114090</v>
      </c>
    </row>
    <row r="160" spans="1:8" ht="21">
      <c r="A160" s="6" t="s">
        <v>502</v>
      </c>
      <c r="B160" s="7" t="s">
        <v>503</v>
      </c>
      <c r="C160" s="10">
        <v>2</v>
      </c>
      <c r="D160" s="10">
        <v>46930</v>
      </c>
      <c r="E160" s="10">
        <v>24430</v>
      </c>
      <c r="F160" s="10">
        <v>10000</v>
      </c>
      <c r="G160" s="10">
        <v>12500</v>
      </c>
      <c r="H160" s="10">
        <v>1126320</v>
      </c>
    </row>
    <row r="161" spans="1:8" ht="21">
      <c r="A161" s="6" t="s">
        <v>502</v>
      </c>
      <c r="B161" s="7" t="s">
        <v>503</v>
      </c>
      <c r="C161" s="10">
        <v>1.5</v>
      </c>
      <c r="D161" s="10">
        <v>37780</v>
      </c>
      <c r="E161" s="10">
        <v>21280</v>
      </c>
      <c r="F161" s="10">
        <v>8500</v>
      </c>
      <c r="G161" s="10">
        <v>8000</v>
      </c>
      <c r="H161" s="10">
        <v>680040</v>
      </c>
    </row>
    <row r="162" spans="1:8" ht="21">
      <c r="A162" s="6" t="s">
        <v>504</v>
      </c>
      <c r="B162" s="7" t="s">
        <v>505</v>
      </c>
      <c r="C162" s="10">
        <v>0.5</v>
      </c>
      <c r="D162" s="10">
        <v>41762.800000000003</v>
      </c>
      <c r="E162" s="10">
        <v>22895</v>
      </c>
      <c r="F162" s="10">
        <v>3867.8</v>
      </c>
      <c r="G162" s="10">
        <v>15000</v>
      </c>
      <c r="H162" s="10">
        <v>250576.8</v>
      </c>
    </row>
    <row r="163" spans="1:8" ht="21">
      <c r="A163" s="6" t="s">
        <v>706</v>
      </c>
      <c r="B163" s="7" t="s">
        <v>707</v>
      </c>
      <c r="C163" s="10">
        <v>6</v>
      </c>
      <c r="D163" s="10">
        <v>44167.25</v>
      </c>
      <c r="E163" s="10">
        <v>21015</v>
      </c>
      <c r="F163" s="10">
        <v>3152.25</v>
      </c>
      <c r="G163" s="10">
        <v>20000</v>
      </c>
      <c r="H163" s="10">
        <v>3180042</v>
      </c>
    </row>
    <row r="164" spans="1:8" ht="21">
      <c r="A164" s="6" t="s">
        <v>708</v>
      </c>
      <c r="B164" s="7" t="s">
        <v>709</v>
      </c>
      <c r="C164" s="10">
        <v>3</v>
      </c>
      <c r="D164" s="10">
        <v>23394.36</v>
      </c>
      <c r="E164" s="10">
        <v>22129.8</v>
      </c>
      <c r="F164" s="10">
        <v>1264.56</v>
      </c>
      <c r="G164" s="10">
        <v>0</v>
      </c>
      <c r="H164" s="10">
        <v>842196.96</v>
      </c>
    </row>
    <row r="165" spans="1:8" ht="21">
      <c r="A165" s="6" t="s">
        <v>710</v>
      </c>
      <c r="B165" s="7" t="s">
        <v>711</v>
      </c>
      <c r="C165" s="10">
        <v>0.5</v>
      </c>
      <c r="D165" s="10">
        <v>38191</v>
      </c>
      <c r="E165" s="10">
        <v>32191</v>
      </c>
      <c r="F165" s="10">
        <v>0</v>
      </c>
      <c r="G165" s="10">
        <v>6000</v>
      </c>
      <c r="H165" s="10">
        <v>229146</v>
      </c>
    </row>
    <row r="166" spans="1:8" ht="21">
      <c r="A166" s="6" t="s">
        <v>712</v>
      </c>
      <c r="B166" s="7" t="s">
        <v>713</v>
      </c>
      <c r="C166" s="10">
        <v>1</v>
      </c>
      <c r="D166" s="10">
        <v>34767</v>
      </c>
      <c r="E166" s="10">
        <v>19767</v>
      </c>
      <c r="F166" s="10">
        <v>0</v>
      </c>
      <c r="G166" s="10">
        <v>15000</v>
      </c>
      <c r="H166" s="10">
        <v>417204</v>
      </c>
    </row>
    <row r="167" spans="1:8" ht="21">
      <c r="A167" s="6" t="s">
        <v>714</v>
      </c>
      <c r="B167" s="7" t="s">
        <v>715</v>
      </c>
      <c r="C167" s="10">
        <v>9</v>
      </c>
      <c r="D167" s="10">
        <v>15985.76</v>
      </c>
      <c r="E167" s="10">
        <v>8023</v>
      </c>
      <c r="F167" s="10">
        <v>962.76</v>
      </c>
      <c r="G167" s="10">
        <v>7000</v>
      </c>
      <c r="H167" s="10">
        <v>1726462.08</v>
      </c>
    </row>
    <row r="168" spans="1:8" ht="21">
      <c r="A168" s="6" t="s">
        <v>716</v>
      </c>
      <c r="B168" s="7" t="s">
        <v>717</v>
      </c>
      <c r="C168" s="10">
        <v>1</v>
      </c>
      <c r="D168" s="10">
        <v>15323</v>
      </c>
      <c r="E168" s="10">
        <v>8023</v>
      </c>
      <c r="F168" s="10">
        <v>0</v>
      </c>
      <c r="G168" s="10">
        <v>7300</v>
      </c>
      <c r="H168" s="10">
        <v>183876</v>
      </c>
    </row>
    <row r="169" spans="1:8" ht="21">
      <c r="A169" s="6" t="s">
        <v>718</v>
      </c>
      <c r="B169" s="7" t="s">
        <v>719</v>
      </c>
      <c r="C169" s="10">
        <v>1</v>
      </c>
      <c r="D169" s="10">
        <v>15323</v>
      </c>
      <c r="E169" s="10">
        <v>8023</v>
      </c>
      <c r="F169" s="10">
        <v>0</v>
      </c>
      <c r="G169" s="10">
        <v>7300</v>
      </c>
      <c r="H169" s="10">
        <v>183876</v>
      </c>
    </row>
    <row r="170" spans="1:8" ht="21">
      <c r="A170" s="6" t="s">
        <v>720</v>
      </c>
      <c r="B170" s="7" t="s">
        <v>721</v>
      </c>
      <c r="C170" s="10">
        <v>7</v>
      </c>
      <c r="D170" s="10">
        <v>20080</v>
      </c>
      <c r="E170" s="10">
        <v>10080</v>
      </c>
      <c r="F170" s="10">
        <v>0</v>
      </c>
      <c r="G170" s="10">
        <v>10000</v>
      </c>
      <c r="H170" s="10">
        <v>1686720</v>
      </c>
    </row>
    <row r="171" spans="1:8" ht="21">
      <c r="A171" s="6" t="s">
        <v>722</v>
      </c>
      <c r="B171" s="7" t="s">
        <v>723</v>
      </c>
      <c r="C171" s="10">
        <v>6</v>
      </c>
      <c r="D171" s="10">
        <v>15336</v>
      </c>
      <c r="E171" s="10">
        <v>7706</v>
      </c>
      <c r="F171" s="10">
        <v>0</v>
      </c>
      <c r="G171" s="10">
        <v>7630</v>
      </c>
      <c r="H171" s="10">
        <v>1104192</v>
      </c>
    </row>
    <row r="172" spans="1:8" ht="21">
      <c r="A172" s="6" t="s">
        <v>545</v>
      </c>
      <c r="B172" s="7" t="s">
        <v>546</v>
      </c>
      <c r="C172" s="10">
        <v>1</v>
      </c>
      <c r="D172" s="10">
        <v>42027</v>
      </c>
      <c r="E172" s="10">
        <v>16527</v>
      </c>
      <c r="F172" s="10">
        <v>5500</v>
      </c>
      <c r="G172" s="10">
        <v>20000</v>
      </c>
      <c r="H172" s="10">
        <v>504324</v>
      </c>
    </row>
    <row r="173" spans="1:8" ht="21">
      <c r="A173" s="6" t="s">
        <v>545</v>
      </c>
      <c r="B173" s="7" t="s">
        <v>546</v>
      </c>
      <c r="C173" s="10">
        <v>1</v>
      </c>
      <c r="D173" s="10">
        <v>47053.75</v>
      </c>
      <c r="E173" s="10">
        <v>20553.75</v>
      </c>
      <c r="F173" s="10">
        <v>6500</v>
      </c>
      <c r="G173" s="10">
        <v>20000</v>
      </c>
      <c r="H173" s="10">
        <v>564645</v>
      </c>
    </row>
    <row r="174" spans="1:8" ht="21">
      <c r="A174" s="6" t="s">
        <v>553</v>
      </c>
      <c r="B174" s="7" t="s">
        <v>554</v>
      </c>
      <c r="C174" s="10">
        <v>2</v>
      </c>
      <c r="D174" s="10">
        <v>46063.94</v>
      </c>
      <c r="E174" s="10">
        <v>13660</v>
      </c>
      <c r="F174" s="10">
        <v>12403.94</v>
      </c>
      <c r="G174" s="10">
        <v>20000</v>
      </c>
      <c r="H174" s="10">
        <v>1105534.56</v>
      </c>
    </row>
    <row r="175" spans="1:8" ht="21">
      <c r="A175" s="6" t="s">
        <v>724</v>
      </c>
      <c r="B175" s="7" t="s">
        <v>554</v>
      </c>
      <c r="C175" s="10">
        <v>1</v>
      </c>
      <c r="D175" s="10">
        <v>56434.26</v>
      </c>
      <c r="E175" s="10">
        <v>25382.5</v>
      </c>
      <c r="F175" s="10">
        <v>15051.76</v>
      </c>
      <c r="G175" s="10">
        <v>16000</v>
      </c>
      <c r="H175" s="10">
        <v>677211.12</v>
      </c>
    </row>
    <row r="176" spans="1:8" ht="21">
      <c r="A176" s="6" t="s">
        <v>555</v>
      </c>
      <c r="B176" s="7" t="s">
        <v>554</v>
      </c>
      <c r="C176" s="10">
        <v>4</v>
      </c>
      <c r="D176" s="10">
        <v>57838.97</v>
      </c>
      <c r="E176" s="10">
        <v>23075</v>
      </c>
      <c r="F176" s="10">
        <v>16763.97</v>
      </c>
      <c r="G176" s="10">
        <v>18000</v>
      </c>
      <c r="H176" s="10">
        <v>2776270.56</v>
      </c>
    </row>
    <row r="177" spans="1:8" ht="21">
      <c r="A177" s="6" t="s">
        <v>556</v>
      </c>
      <c r="B177" s="7" t="s">
        <v>554</v>
      </c>
      <c r="C177" s="10">
        <v>5</v>
      </c>
      <c r="D177" s="10">
        <v>54878.41</v>
      </c>
      <c r="E177" s="10">
        <v>23075</v>
      </c>
      <c r="F177" s="10">
        <v>11303.41</v>
      </c>
      <c r="G177" s="10">
        <v>20500</v>
      </c>
      <c r="H177" s="10">
        <v>3292704.6</v>
      </c>
    </row>
    <row r="178" spans="1:8" ht="21">
      <c r="A178" s="6" t="s">
        <v>725</v>
      </c>
      <c r="B178" s="7" t="s">
        <v>554</v>
      </c>
      <c r="C178" s="10">
        <v>1</v>
      </c>
      <c r="D178" s="10">
        <v>53046.64</v>
      </c>
      <c r="E178" s="10">
        <v>23628</v>
      </c>
      <c r="F178" s="10">
        <v>9418.64</v>
      </c>
      <c r="G178" s="10">
        <v>20000</v>
      </c>
      <c r="H178" s="10">
        <v>636559.68000000005</v>
      </c>
    </row>
    <row r="179" spans="1:8" ht="21">
      <c r="A179" s="6" t="s">
        <v>726</v>
      </c>
      <c r="B179" s="7" t="s">
        <v>554</v>
      </c>
      <c r="C179" s="10">
        <v>1</v>
      </c>
      <c r="D179" s="10">
        <v>54309.3</v>
      </c>
      <c r="E179" s="10">
        <v>21630</v>
      </c>
      <c r="F179" s="10">
        <v>10679.3</v>
      </c>
      <c r="G179" s="10">
        <v>22000</v>
      </c>
      <c r="H179" s="10">
        <v>651711.6</v>
      </c>
    </row>
    <row r="180" spans="1:8" ht="21">
      <c r="A180" s="6" t="s">
        <v>727</v>
      </c>
      <c r="B180" s="7" t="s">
        <v>554</v>
      </c>
      <c r="C180" s="10">
        <v>1</v>
      </c>
      <c r="D180" s="10">
        <v>54769.2</v>
      </c>
      <c r="E180" s="10">
        <v>22176</v>
      </c>
      <c r="F180" s="10">
        <v>14593.2</v>
      </c>
      <c r="G180" s="10">
        <v>18000</v>
      </c>
      <c r="H180" s="10">
        <v>657230.4</v>
      </c>
    </row>
    <row r="181" spans="1:8" ht="21">
      <c r="A181" s="6" t="s">
        <v>557</v>
      </c>
      <c r="B181" s="7" t="s">
        <v>558</v>
      </c>
      <c r="C181" s="10">
        <v>2</v>
      </c>
      <c r="D181" s="10">
        <v>56990</v>
      </c>
      <c r="E181" s="10">
        <v>26075</v>
      </c>
      <c r="F181" s="10">
        <v>20915</v>
      </c>
      <c r="G181" s="10">
        <v>10000</v>
      </c>
      <c r="H181" s="10">
        <v>1367760</v>
      </c>
    </row>
    <row r="182" spans="1:8" ht="21">
      <c r="A182" s="6" t="s">
        <v>559</v>
      </c>
      <c r="B182" s="7" t="s">
        <v>560</v>
      </c>
      <c r="C182" s="10">
        <v>16</v>
      </c>
      <c r="D182" s="10">
        <v>59700</v>
      </c>
      <c r="E182" s="10">
        <v>24805</v>
      </c>
      <c r="F182" s="10">
        <v>21395</v>
      </c>
      <c r="G182" s="10">
        <v>13500</v>
      </c>
      <c r="H182" s="10">
        <v>11462400</v>
      </c>
    </row>
    <row r="183" spans="1:8" ht="21">
      <c r="A183" s="6" t="s">
        <v>561</v>
      </c>
      <c r="B183" s="7" t="s">
        <v>562</v>
      </c>
      <c r="C183" s="10">
        <v>21</v>
      </c>
      <c r="D183" s="10">
        <v>61100.03</v>
      </c>
      <c r="E183" s="10">
        <v>24039.75</v>
      </c>
      <c r="F183" s="10">
        <v>21560.28</v>
      </c>
      <c r="G183" s="10">
        <v>15500</v>
      </c>
      <c r="H183" s="10">
        <v>15397207.560000001</v>
      </c>
    </row>
    <row r="184" spans="1:8" ht="21">
      <c r="A184" s="6" t="s">
        <v>563</v>
      </c>
      <c r="B184" s="7" t="s">
        <v>564</v>
      </c>
      <c r="C184" s="10">
        <v>19</v>
      </c>
      <c r="D184" s="10">
        <v>61865.57</v>
      </c>
      <c r="E184" s="10">
        <v>26475</v>
      </c>
      <c r="F184" s="10">
        <v>22390.57</v>
      </c>
      <c r="G184" s="10">
        <v>13000</v>
      </c>
      <c r="H184" s="10">
        <v>14105349.960000001</v>
      </c>
    </row>
    <row r="185" spans="1:8" ht="21">
      <c r="A185" s="6" t="s">
        <v>565</v>
      </c>
      <c r="B185" s="7" t="s">
        <v>566</v>
      </c>
      <c r="C185" s="10">
        <v>20</v>
      </c>
      <c r="D185" s="10">
        <v>60218.73</v>
      </c>
      <c r="E185" s="10">
        <v>25651.5</v>
      </c>
      <c r="F185" s="10">
        <v>20567.23</v>
      </c>
      <c r="G185" s="10">
        <v>14000</v>
      </c>
      <c r="H185" s="10">
        <v>14452495.199999999</v>
      </c>
    </row>
    <row r="186" spans="1:8" ht="21">
      <c r="A186" s="6" t="s">
        <v>728</v>
      </c>
      <c r="B186" s="7" t="s">
        <v>558</v>
      </c>
      <c r="C186" s="10">
        <v>2</v>
      </c>
      <c r="D186" s="10">
        <v>57132</v>
      </c>
      <c r="E186" s="10">
        <v>22605</v>
      </c>
      <c r="F186" s="10">
        <v>25027</v>
      </c>
      <c r="G186" s="10">
        <v>9500</v>
      </c>
      <c r="H186" s="10">
        <v>1371168</v>
      </c>
    </row>
    <row r="187" spans="1:8" ht="21">
      <c r="A187" s="6" t="s">
        <v>567</v>
      </c>
      <c r="B187" s="7" t="s">
        <v>568</v>
      </c>
      <c r="C187" s="10">
        <v>3</v>
      </c>
      <c r="D187" s="10">
        <v>55489.25</v>
      </c>
      <c r="E187" s="10">
        <v>21903</v>
      </c>
      <c r="F187" s="10">
        <v>24586.25</v>
      </c>
      <c r="G187" s="10">
        <v>9000</v>
      </c>
      <c r="H187" s="10">
        <v>1997613</v>
      </c>
    </row>
    <row r="188" spans="1:8" ht="21">
      <c r="A188" s="6" t="s">
        <v>569</v>
      </c>
      <c r="B188" s="7" t="s">
        <v>566</v>
      </c>
      <c r="C188" s="10">
        <v>7</v>
      </c>
      <c r="D188" s="10">
        <v>58185.73</v>
      </c>
      <c r="E188" s="10">
        <v>30537.5</v>
      </c>
      <c r="F188" s="10">
        <v>19648.23</v>
      </c>
      <c r="G188" s="10">
        <v>8000</v>
      </c>
      <c r="H188" s="10">
        <v>4887601.32</v>
      </c>
    </row>
    <row r="189" spans="1:8" ht="21">
      <c r="A189" s="6" t="s">
        <v>729</v>
      </c>
      <c r="B189" s="7" t="s">
        <v>730</v>
      </c>
      <c r="C189" s="10">
        <v>2</v>
      </c>
      <c r="D189" s="10">
        <v>54024.18</v>
      </c>
      <c r="E189" s="10">
        <v>20660</v>
      </c>
      <c r="F189" s="10">
        <v>23364.18</v>
      </c>
      <c r="G189" s="10">
        <v>10000</v>
      </c>
      <c r="H189" s="10">
        <v>1296580.32</v>
      </c>
    </row>
    <row r="190" spans="1:8" ht="21">
      <c r="A190" s="6" t="s">
        <v>570</v>
      </c>
      <c r="B190" s="7" t="s">
        <v>571</v>
      </c>
      <c r="C190" s="10">
        <v>2</v>
      </c>
      <c r="D190" s="10">
        <v>53580.19</v>
      </c>
      <c r="E190" s="10">
        <v>20013</v>
      </c>
      <c r="F190" s="10">
        <v>23567.19</v>
      </c>
      <c r="G190" s="10">
        <v>10000</v>
      </c>
      <c r="H190" s="10">
        <v>1285924.56</v>
      </c>
    </row>
    <row r="191" spans="1:8" ht="21">
      <c r="A191" s="6" t="s">
        <v>572</v>
      </c>
      <c r="B191" s="7" t="s">
        <v>573</v>
      </c>
      <c r="C191" s="10">
        <v>2</v>
      </c>
      <c r="D191" s="10">
        <v>61760.687080000003</v>
      </c>
      <c r="E191" s="10">
        <v>29766</v>
      </c>
      <c r="F191" s="10">
        <v>19632.78</v>
      </c>
      <c r="G191" s="10">
        <v>12361.907080000001</v>
      </c>
      <c r="H191" s="10">
        <v>1482256.49</v>
      </c>
    </row>
    <row r="192" spans="1:8" ht="21">
      <c r="A192" s="6" t="s">
        <v>731</v>
      </c>
      <c r="B192" s="7" t="s">
        <v>568</v>
      </c>
      <c r="C192" s="10">
        <v>2</v>
      </c>
      <c r="D192" s="10">
        <v>55374</v>
      </c>
      <c r="E192" s="10">
        <v>21215</v>
      </c>
      <c r="F192" s="10">
        <v>21564</v>
      </c>
      <c r="G192" s="10">
        <v>12595</v>
      </c>
      <c r="H192" s="10">
        <v>1328976</v>
      </c>
    </row>
    <row r="193" spans="1:8" ht="21">
      <c r="A193" s="6" t="s">
        <v>574</v>
      </c>
      <c r="B193" s="7" t="s">
        <v>575</v>
      </c>
      <c r="C193" s="10">
        <v>3</v>
      </c>
      <c r="D193" s="10">
        <v>46395</v>
      </c>
      <c r="E193" s="10">
        <v>15697.5</v>
      </c>
      <c r="F193" s="10">
        <v>20697.5</v>
      </c>
      <c r="G193" s="10">
        <v>10000</v>
      </c>
      <c r="H193" s="10">
        <v>1670220</v>
      </c>
    </row>
    <row r="194" spans="1:8" ht="21">
      <c r="A194" s="6" t="s">
        <v>732</v>
      </c>
      <c r="B194" s="7" t="s">
        <v>733</v>
      </c>
      <c r="C194" s="10">
        <v>2</v>
      </c>
      <c r="D194" s="10">
        <v>47177</v>
      </c>
      <c r="E194" s="10">
        <v>17045</v>
      </c>
      <c r="F194" s="10">
        <v>19632</v>
      </c>
      <c r="G194" s="10">
        <v>10500</v>
      </c>
      <c r="H194" s="10">
        <v>1132248</v>
      </c>
    </row>
    <row r="195" spans="1:8" ht="21">
      <c r="A195" s="6" t="s">
        <v>576</v>
      </c>
      <c r="B195" s="7" t="s">
        <v>558</v>
      </c>
      <c r="C195" s="10">
        <v>1</v>
      </c>
      <c r="D195" s="10">
        <v>56948.408300000003</v>
      </c>
      <c r="E195" s="10">
        <v>21089.25</v>
      </c>
      <c r="F195" s="10">
        <v>24359.158299999999</v>
      </c>
      <c r="G195" s="10">
        <v>11500</v>
      </c>
      <c r="H195" s="10">
        <v>683380.9</v>
      </c>
    </row>
    <row r="196" spans="1:8" ht="21">
      <c r="A196" s="6" t="s">
        <v>734</v>
      </c>
      <c r="B196" s="7" t="s">
        <v>735</v>
      </c>
      <c r="C196" s="10">
        <v>1</v>
      </c>
      <c r="D196" s="10">
        <v>56175.3</v>
      </c>
      <c r="E196" s="10">
        <v>18396</v>
      </c>
      <c r="F196" s="10">
        <v>23000</v>
      </c>
      <c r="G196" s="10">
        <v>14779.3</v>
      </c>
      <c r="H196" s="10">
        <v>674103.6</v>
      </c>
    </row>
    <row r="197" spans="1:8" ht="21">
      <c r="A197" s="6" t="s">
        <v>108</v>
      </c>
      <c r="B197" s="7" t="s">
        <v>568</v>
      </c>
      <c r="C197" s="10">
        <v>1</v>
      </c>
      <c r="D197" s="10">
        <v>56812.09</v>
      </c>
      <c r="E197" s="10">
        <v>25458</v>
      </c>
      <c r="F197" s="10">
        <v>20354</v>
      </c>
      <c r="G197" s="10">
        <v>11000.09</v>
      </c>
      <c r="H197" s="10">
        <v>681745.08</v>
      </c>
    </row>
    <row r="198" spans="1:8" ht="24.95" customHeight="1">
      <c r="A198" s="26" t="s">
        <v>577</v>
      </c>
      <c r="B198" s="26"/>
      <c r="C198" s="12" t="s">
        <v>377</v>
      </c>
      <c r="D198" s="12">
        <f>SUBTOTAL(9,D76:D197)</f>
        <v>4473875.42038</v>
      </c>
      <c r="E198" s="12" t="s">
        <v>377</v>
      </c>
      <c r="F198" s="12" t="s">
        <v>377</v>
      </c>
      <c r="G198" s="12" t="s">
        <v>377</v>
      </c>
      <c r="H198" s="12">
        <f>SUBTOTAL(9,H76:H197)</f>
        <v>169519826.84999999</v>
      </c>
    </row>
  </sheetData>
  <sheetProtection password="C692" sheet="1" objects="1" scenarios="1"/>
  <mergeCells count="26">
    <mergeCell ref="A2:B2"/>
    <mergeCell ref="C2:H2"/>
    <mergeCell ref="A3:B3"/>
    <mergeCell ref="C3:H3"/>
    <mergeCell ref="A4:H4"/>
    <mergeCell ref="A6:A8"/>
    <mergeCell ref="B6:B8"/>
    <mergeCell ref="C6:C8"/>
    <mergeCell ref="D6:G6"/>
    <mergeCell ref="H6:H8"/>
    <mergeCell ref="D7:D8"/>
    <mergeCell ref="E7:G7"/>
    <mergeCell ref="A66:B66"/>
    <mergeCell ref="A68:B68"/>
    <mergeCell ref="C68:H68"/>
    <mergeCell ref="A69:B69"/>
    <mergeCell ref="C69:H69"/>
    <mergeCell ref="A198:B198"/>
    <mergeCell ref="A70:H70"/>
    <mergeCell ref="A72:A74"/>
    <mergeCell ref="B72:B74"/>
    <mergeCell ref="C72:C74"/>
    <mergeCell ref="D72:G72"/>
    <mergeCell ref="H72:H74"/>
    <mergeCell ref="D73:D74"/>
    <mergeCell ref="E73:G7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99"/>
  <sheetViews>
    <sheetView workbookViewId="0"/>
  </sheetViews>
  <sheetFormatPr defaultRowHeight="10.5"/>
  <cols>
    <col min="1" max="1" width="15.285156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7" t="s">
        <v>457</v>
      </c>
      <c r="B2" s="27"/>
      <c r="C2" s="28" t="s">
        <v>137</v>
      </c>
      <c r="D2" s="28"/>
      <c r="E2" s="28"/>
      <c r="F2" s="28"/>
      <c r="G2" s="28"/>
    </row>
    <row r="3" spans="1:7" ht="20.100000000000001" customHeight="1">
      <c r="A3" s="27" t="s">
        <v>458</v>
      </c>
      <c r="B3" s="27"/>
      <c r="C3" s="28" t="s">
        <v>459</v>
      </c>
      <c r="D3" s="28"/>
      <c r="E3" s="28"/>
      <c r="F3" s="28"/>
      <c r="G3" s="28"/>
    </row>
    <row r="4" spans="1:7" ht="15" customHeight="1"/>
    <row r="5" spans="1:7" ht="24.95" customHeight="1">
      <c r="A5" s="19" t="s">
        <v>736</v>
      </c>
      <c r="B5" s="19"/>
      <c r="C5" s="19"/>
      <c r="D5" s="19"/>
      <c r="E5" s="19"/>
      <c r="F5" s="19"/>
      <c r="G5" s="19"/>
    </row>
    <row r="6" spans="1:7" ht="15" customHeight="1"/>
    <row r="7" spans="1:7" ht="50.1" customHeight="1">
      <c r="A7" s="6" t="s">
        <v>366</v>
      </c>
      <c r="B7" s="17" t="s">
        <v>737</v>
      </c>
      <c r="C7" s="17"/>
      <c r="D7" s="6" t="s">
        <v>738</v>
      </c>
      <c r="E7" s="6" t="s">
        <v>739</v>
      </c>
      <c r="F7" s="6" t="s">
        <v>740</v>
      </c>
      <c r="G7" s="6" t="s">
        <v>741</v>
      </c>
    </row>
    <row r="8" spans="1:7" ht="15" customHeight="1">
      <c r="A8" s="6">
        <v>1</v>
      </c>
      <c r="B8" s="17">
        <v>2</v>
      </c>
      <c r="C8" s="17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>
      <c r="A9" s="6" t="s">
        <v>373</v>
      </c>
      <c r="B9" s="16" t="s">
        <v>742</v>
      </c>
      <c r="C9" s="16"/>
      <c r="D9" s="10">
        <v>500</v>
      </c>
      <c r="E9" s="10">
        <v>50</v>
      </c>
      <c r="F9" s="10">
        <v>10</v>
      </c>
      <c r="G9" s="10">
        <v>250000</v>
      </c>
    </row>
    <row r="10" spans="1:7" ht="24.95" customHeight="1">
      <c r="A10" s="26" t="s">
        <v>577</v>
      </c>
      <c r="B10" s="26"/>
      <c r="C10" s="26"/>
      <c r="D10" s="26"/>
      <c r="E10" s="26"/>
      <c r="F10" s="26"/>
      <c r="G10" s="12">
        <v>250000</v>
      </c>
    </row>
    <row r="11" spans="1:7" ht="24.95" customHeight="1"/>
    <row r="12" spans="1:7" ht="20.100000000000001" customHeight="1">
      <c r="A12" s="27" t="s">
        <v>457</v>
      </c>
      <c r="B12" s="27"/>
      <c r="C12" s="28" t="s">
        <v>137</v>
      </c>
      <c r="D12" s="28"/>
      <c r="E12" s="28"/>
      <c r="F12" s="28"/>
      <c r="G12" s="28"/>
    </row>
    <row r="13" spans="1:7" ht="20.100000000000001" customHeight="1">
      <c r="A13" s="27" t="s">
        <v>458</v>
      </c>
      <c r="B13" s="27"/>
      <c r="C13" s="28" t="s">
        <v>578</v>
      </c>
      <c r="D13" s="28"/>
      <c r="E13" s="28"/>
      <c r="F13" s="28"/>
      <c r="G13" s="28"/>
    </row>
    <row r="14" spans="1:7" ht="15" customHeight="1"/>
    <row r="15" spans="1:7" ht="24.95" customHeight="1">
      <c r="A15" s="19" t="s">
        <v>743</v>
      </c>
      <c r="B15" s="19"/>
      <c r="C15" s="19"/>
      <c r="D15" s="19"/>
      <c r="E15" s="19"/>
      <c r="F15" s="19"/>
      <c r="G15" s="19"/>
    </row>
    <row r="16" spans="1:7" ht="15" customHeight="1"/>
    <row r="17" spans="1:7" ht="50.1" customHeight="1">
      <c r="A17" s="6" t="s">
        <v>366</v>
      </c>
      <c r="B17" s="17" t="s">
        <v>737</v>
      </c>
      <c r="C17" s="17"/>
      <c r="D17" s="6" t="s">
        <v>738</v>
      </c>
      <c r="E17" s="6" t="s">
        <v>739</v>
      </c>
      <c r="F17" s="6" t="s">
        <v>740</v>
      </c>
      <c r="G17" s="6" t="s">
        <v>741</v>
      </c>
    </row>
    <row r="18" spans="1:7" ht="15" customHeight="1">
      <c r="A18" s="6">
        <v>1</v>
      </c>
      <c r="B18" s="17">
        <v>2</v>
      </c>
      <c r="C18" s="17"/>
      <c r="D18" s="6">
        <v>3</v>
      </c>
      <c r="E18" s="6">
        <v>4</v>
      </c>
      <c r="F18" s="6">
        <v>5</v>
      </c>
      <c r="G18" s="6">
        <v>6</v>
      </c>
    </row>
    <row r="19" spans="1:7" ht="20.100000000000001" customHeight="1">
      <c r="A19" s="6" t="s">
        <v>373</v>
      </c>
      <c r="B19" s="16" t="s">
        <v>742</v>
      </c>
      <c r="C19" s="16"/>
      <c r="D19" s="10">
        <v>300</v>
      </c>
      <c r="E19" s="10">
        <v>10</v>
      </c>
      <c r="F19" s="10">
        <v>5</v>
      </c>
      <c r="G19" s="10">
        <v>15000</v>
      </c>
    </row>
    <row r="20" spans="1:7" ht="24.95" customHeight="1">
      <c r="A20" s="26" t="s">
        <v>577</v>
      </c>
      <c r="B20" s="26"/>
      <c r="C20" s="26"/>
      <c r="D20" s="26"/>
      <c r="E20" s="26"/>
      <c r="F20" s="26"/>
      <c r="G20" s="12">
        <v>15000</v>
      </c>
    </row>
    <row r="21" spans="1:7" ht="24.95" customHeight="1"/>
    <row r="22" spans="1:7" ht="20.100000000000001" customHeight="1">
      <c r="A22" s="27" t="s">
        <v>457</v>
      </c>
      <c r="B22" s="27"/>
      <c r="C22" s="28" t="s">
        <v>166</v>
      </c>
      <c r="D22" s="28"/>
      <c r="E22" s="28"/>
      <c r="F22" s="28"/>
      <c r="G22" s="28"/>
    </row>
    <row r="23" spans="1:7" ht="20.100000000000001" customHeight="1">
      <c r="A23" s="27" t="s">
        <v>458</v>
      </c>
      <c r="B23" s="27"/>
      <c r="C23" s="28" t="s">
        <v>459</v>
      </c>
      <c r="D23" s="28"/>
      <c r="E23" s="28"/>
      <c r="F23" s="28"/>
      <c r="G23" s="28"/>
    </row>
    <row r="24" spans="1:7" ht="15" customHeight="1"/>
    <row r="25" spans="1:7" ht="24.95" customHeight="1">
      <c r="A25" s="19" t="s">
        <v>744</v>
      </c>
      <c r="B25" s="19"/>
      <c r="C25" s="19"/>
      <c r="D25" s="19"/>
      <c r="E25" s="19"/>
      <c r="F25" s="19"/>
      <c r="G25" s="19"/>
    </row>
    <row r="26" spans="1:7" ht="15" customHeight="1"/>
    <row r="27" spans="1:7" ht="50.1" customHeight="1">
      <c r="A27" s="6" t="s">
        <v>366</v>
      </c>
      <c r="B27" s="17" t="s">
        <v>737</v>
      </c>
      <c r="C27" s="17"/>
      <c r="D27" s="6" t="s">
        <v>745</v>
      </c>
      <c r="E27" s="6" t="s">
        <v>746</v>
      </c>
      <c r="F27" s="6" t="s">
        <v>747</v>
      </c>
      <c r="G27" s="6" t="s">
        <v>741</v>
      </c>
    </row>
    <row r="28" spans="1:7" ht="15" customHeight="1">
      <c r="A28" s="6">
        <v>1</v>
      </c>
      <c r="B28" s="17">
        <v>2</v>
      </c>
      <c r="C28" s="17"/>
      <c r="D28" s="6">
        <v>3</v>
      </c>
      <c r="E28" s="6">
        <v>4</v>
      </c>
      <c r="F28" s="6">
        <v>5</v>
      </c>
      <c r="G28" s="6">
        <v>6</v>
      </c>
    </row>
    <row r="29" spans="1:7" ht="24.95" customHeight="1">
      <c r="A29" s="26" t="s">
        <v>577</v>
      </c>
      <c r="B29" s="26"/>
      <c r="C29" s="26"/>
      <c r="D29" s="26"/>
      <c r="E29" s="26"/>
      <c r="F29" s="26"/>
      <c r="G29" s="12">
        <v>0</v>
      </c>
    </row>
    <row r="30" spans="1:7" ht="24.95" customHeight="1"/>
    <row r="31" spans="1:7" ht="20.100000000000001" customHeight="1">
      <c r="A31" s="27" t="s">
        <v>457</v>
      </c>
      <c r="B31" s="27"/>
      <c r="C31" s="28" t="s">
        <v>181</v>
      </c>
      <c r="D31" s="28"/>
      <c r="E31" s="28"/>
      <c r="F31" s="28"/>
      <c r="G31" s="28"/>
    </row>
    <row r="32" spans="1:7" ht="20.100000000000001" customHeight="1">
      <c r="A32" s="27" t="s">
        <v>458</v>
      </c>
      <c r="B32" s="27"/>
      <c r="C32" s="28" t="s">
        <v>459</v>
      </c>
      <c r="D32" s="28"/>
      <c r="E32" s="28"/>
      <c r="F32" s="28"/>
      <c r="G32" s="28"/>
    </row>
    <row r="33" spans="1:7" ht="15" customHeight="1"/>
    <row r="34" spans="1:7" ht="24.95" customHeight="1">
      <c r="A34" s="19" t="s">
        <v>744</v>
      </c>
      <c r="B34" s="19"/>
      <c r="C34" s="19"/>
      <c r="D34" s="19"/>
      <c r="E34" s="19"/>
      <c r="F34" s="19"/>
      <c r="G34" s="19"/>
    </row>
    <row r="35" spans="1:7" ht="15" customHeight="1"/>
    <row r="36" spans="1:7" ht="50.1" customHeight="1">
      <c r="A36" s="6" t="s">
        <v>366</v>
      </c>
      <c r="B36" s="17" t="s">
        <v>737</v>
      </c>
      <c r="C36" s="17"/>
      <c r="D36" s="6" t="s">
        <v>745</v>
      </c>
      <c r="E36" s="6" t="s">
        <v>746</v>
      </c>
      <c r="F36" s="6" t="s">
        <v>747</v>
      </c>
      <c r="G36" s="6" t="s">
        <v>741</v>
      </c>
    </row>
    <row r="37" spans="1:7" ht="15" customHeight="1">
      <c r="A37" s="6">
        <v>1</v>
      </c>
      <c r="B37" s="17">
        <v>2</v>
      </c>
      <c r="C37" s="17"/>
      <c r="D37" s="6">
        <v>3</v>
      </c>
      <c r="E37" s="6">
        <v>4</v>
      </c>
      <c r="F37" s="6">
        <v>5</v>
      </c>
      <c r="G37" s="6">
        <v>6</v>
      </c>
    </row>
    <row r="38" spans="1:7" ht="24.95" customHeight="1"/>
    <row r="39" spans="1:7" ht="24.95" customHeight="1">
      <c r="A39" s="27" t="s">
        <v>457</v>
      </c>
      <c r="B39" s="27"/>
      <c r="C39" s="28"/>
      <c r="D39" s="28"/>
      <c r="E39" s="28"/>
      <c r="F39" s="28"/>
      <c r="G39" s="28"/>
    </row>
    <row r="40" spans="1:7" ht="24.95" customHeight="1">
      <c r="A40" s="27" t="s">
        <v>458</v>
      </c>
      <c r="B40" s="27"/>
      <c r="C40" s="28"/>
      <c r="D40" s="28"/>
      <c r="E40" s="28"/>
      <c r="F40" s="28"/>
      <c r="G40" s="28"/>
    </row>
    <row r="41" spans="1:7" ht="15" customHeight="1"/>
    <row r="42" spans="1:7" ht="24.95" customHeight="1">
      <c r="A42" s="19" t="s">
        <v>748</v>
      </c>
      <c r="B42" s="19"/>
      <c r="C42" s="19"/>
      <c r="D42" s="19"/>
      <c r="E42" s="19"/>
      <c r="F42" s="19"/>
      <c r="G42" s="19"/>
    </row>
    <row r="43" spans="1:7" ht="15" customHeight="1"/>
    <row r="44" spans="1:7" ht="50.1" customHeight="1">
      <c r="A44" s="6" t="s">
        <v>366</v>
      </c>
      <c r="B44" s="17" t="s">
        <v>737</v>
      </c>
      <c r="C44" s="17"/>
      <c r="D44" s="6" t="s">
        <v>745</v>
      </c>
      <c r="E44" s="6" t="s">
        <v>746</v>
      </c>
      <c r="F44" s="6" t="s">
        <v>747</v>
      </c>
      <c r="G44" s="6" t="s">
        <v>741</v>
      </c>
    </row>
    <row r="45" spans="1:7" ht="24.95" customHeight="1">
      <c r="A45" s="6" t="s">
        <v>376</v>
      </c>
      <c r="B45" s="17" t="s">
        <v>376</v>
      </c>
      <c r="C45" s="17"/>
      <c r="D45" s="6" t="s">
        <v>376</v>
      </c>
      <c r="E45" s="6" t="s">
        <v>376</v>
      </c>
      <c r="F45" s="6" t="s">
        <v>376</v>
      </c>
      <c r="G45" s="6" t="s">
        <v>376</v>
      </c>
    </row>
    <row r="46" spans="1:7" ht="24.95" customHeight="1"/>
    <row r="47" spans="1:7" ht="20.100000000000001" customHeight="1">
      <c r="A47" s="27" t="s">
        <v>457</v>
      </c>
      <c r="B47" s="27"/>
      <c r="C47" s="28" t="s">
        <v>166</v>
      </c>
      <c r="D47" s="28"/>
      <c r="E47" s="28"/>
      <c r="F47" s="28"/>
      <c r="G47" s="28"/>
    </row>
    <row r="48" spans="1:7" ht="20.100000000000001" customHeight="1">
      <c r="A48" s="27" t="s">
        <v>458</v>
      </c>
      <c r="B48" s="27"/>
      <c r="C48" s="28" t="s">
        <v>459</v>
      </c>
      <c r="D48" s="28"/>
      <c r="E48" s="28"/>
      <c r="F48" s="28"/>
      <c r="G48" s="28"/>
    </row>
    <row r="49" spans="1:7" ht="15" customHeight="1"/>
    <row r="50" spans="1:7" ht="50.1" customHeight="1">
      <c r="A50" s="19" t="s">
        <v>749</v>
      </c>
      <c r="B50" s="19"/>
      <c r="C50" s="19"/>
      <c r="D50" s="19"/>
      <c r="E50" s="19"/>
      <c r="F50" s="19"/>
      <c r="G50" s="19"/>
    </row>
    <row r="51" spans="1:7" ht="15" customHeight="1"/>
    <row r="52" spans="1:7" ht="50.1" customHeight="1">
      <c r="A52" s="6" t="s">
        <v>366</v>
      </c>
      <c r="B52" s="17" t="s">
        <v>750</v>
      </c>
      <c r="C52" s="17"/>
      <c r="D52" s="17"/>
      <c r="E52" s="17"/>
      <c r="F52" s="6" t="s">
        <v>751</v>
      </c>
      <c r="G52" s="6" t="s">
        <v>752</v>
      </c>
    </row>
    <row r="53" spans="1:7" ht="15" customHeight="1">
      <c r="A53" s="6">
        <v>1</v>
      </c>
      <c r="B53" s="17">
        <v>2</v>
      </c>
      <c r="C53" s="17"/>
      <c r="D53" s="17"/>
      <c r="E53" s="17"/>
      <c r="F53" s="6">
        <v>3</v>
      </c>
      <c r="G53" s="6">
        <v>4</v>
      </c>
    </row>
    <row r="54" spans="1:7" ht="20.100000000000001" customHeight="1">
      <c r="A54" s="6" t="s">
        <v>373</v>
      </c>
      <c r="B54" s="16" t="s">
        <v>753</v>
      </c>
      <c r="C54" s="16"/>
      <c r="D54" s="16"/>
      <c r="E54" s="16"/>
      <c r="F54" s="10">
        <v>8024559.1900000004</v>
      </c>
      <c r="G54" s="10">
        <v>1765403.02</v>
      </c>
    </row>
    <row r="55" spans="1:7" ht="20.100000000000001" customHeight="1">
      <c r="A55" s="6" t="s">
        <v>373</v>
      </c>
      <c r="B55" s="16" t="s">
        <v>753</v>
      </c>
      <c r="C55" s="16"/>
      <c r="D55" s="16"/>
      <c r="E55" s="16"/>
      <c r="F55" s="10">
        <v>3661380</v>
      </c>
      <c r="G55" s="10">
        <v>805503.6</v>
      </c>
    </row>
    <row r="56" spans="1:7" ht="20.100000000000001" customHeight="1">
      <c r="A56" s="6" t="s">
        <v>373</v>
      </c>
      <c r="B56" s="16" t="s">
        <v>753</v>
      </c>
      <c r="C56" s="16"/>
      <c r="D56" s="16"/>
      <c r="E56" s="16"/>
      <c r="F56" s="10">
        <v>2231248.79</v>
      </c>
      <c r="G56" s="10">
        <v>490874.73</v>
      </c>
    </row>
    <row r="57" spans="1:7" ht="20.100000000000001" customHeight="1">
      <c r="A57" s="6" t="s">
        <v>373</v>
      </c>
      <c r="B57" s="16" t="s">
        <v>753</v>
      </c>
      <c r="C57" s="16"/>
      <c r="D57" s="16"/>
      <c r="E57" s="16"/>
      <c r="F57" s="10">
        <v>3778833.52</v>
      </c>
      <c r="G57" s="10">
        <v>831343.37</v>
      </c>
    </row>
    <row r="58" spans="1:7" ht="20.100000000000001" customHeight="1">
      <c r="A58" s="6" t="s">
        <v>373</v>
      </c>
      <c r="B58" s="16" t="s">
        <v>753</v>
      </c>
      <c r="C58" s="16"/>
      <c r="D58" s="16"/>
      <c r="E58" s="16"/>
      <c r="F58" s="10">
        <v>6786433.0999999996</v>
      </c>
      <c r="G58" s="10">
        <v>1493015.28</v>
      </c>
    </row>
    <row r="59" spans="1:7" ht="20.100000000000001" customHeight="1">
      <c r="A59" s="6" t="s">
        <v>470</v>
      </c>
      <c r="B59" s="16" t="s">
        <v>754</v>
      </c>
      <c r="C59" s="16"/>
      <c r="D59" s="16"/>
      <c r="E59" s="16"/>
      <c r="F59" s="10">
        <v>6721672.1600000001</v>
      </c>
      <c r="G59" s="10">
        <v>342805.28</v>
      </c>
    </row>
    <row r="60" spans="1:7" ht="20.100000000000001" customHeight="1">
      <c r="A60" s="6" t="s">
        <v>470</v>
      </c>
      <c r="B60" s="16" t="s">
        <v>754</v>
      </c>
      <c r="C60" s="16"/>
      <c r="D60" s="16"/>
      <c r="E60" s="16"/>
      <c r="F60" s="10">
        <v>3661380</v>
      </c>
      <c r="G60" s="10">
        <v>186730.38</v>
      </c>
    </row>
    <row r="61" spans="1:7" ht="20.100000000000001" customHeight="1">
      <c r="A61" s="6" t="s">
        <v>470</v>
      </c>
      <c r="B61" s="16" t="s">
        <v>754</v>
      </c>
      <c r="C61" s="16"/>
      <c r="D61" s="16"/>
      <c r="E61" s="16"/>
      <c r="F61" s="10">
        <v>4531952.96</v>
      </c>
      <c r="G61" s="10">
        <v>231129.60000000001</v>
      </c>
    </row>
    <row r="62" spans="1:7" ht="20.100000000000001" customHeight="1">
      <c r="A62" s="6" t="s">
        <v>470</v>
      </c>
      <c r="B62" s="16" t="s">
        <v>754</v>
      </c>
      <c r="C62" s="16"/>
      <c r="D62" s="16"/>
      <c r="E62" s="16"/>
      <c r="F62" s="10">
        <v>2984368.16</v>
      </c>
      <c r="G62" s="10">
        <v>152202.78</v>
      </c>
    </row>
    <row r="63" spans="1:7" ht="20.100000000000001" customHeight="1">
      <c r="A63" s="6" t="s">
        <v>470</v>
      </c>
      <c r="B63" s="16" t="s">
        <v>754</v>
      </c>
      <c r="C63" s="16"/>
      <c r="D63" s="16"/>
      <c r="E63" s="16"/>
      <c r="F63" s="10">
        <v>8752195.3599999994</v>
      </c>
      <c r="G63" s="10">
        <v>446361.96</v>
      </c>
    </row>
    <row r="64" spans="1:7" ht="20.100000000000001" customHeight="1">
      <c r="A64" s="6" t="s">
        <v>471</v>
      </c>
      <c r="B64" s="16" t="s">
        <v>755</v>
      </c>
      <c r="C64" s="16"/>
      <c r="D64" s="16"/>
      <c r="E64" s="16"/>
      <c r="F64" s="10">
        <v>3616879.23</v>
      </c>
      <c r="G64" s="10">
        <v>112123.26</v>
      </c>
    </row>
    <row r="65" spans="1:7" ht="20.100000000000001" customHeight="1">
      <c r="A65" s="6" t="s">
        <v>471</v>
      </c>
      <c r="B65" s="16" t="s">
        <v>755</v>
      </c>
      <c r="C65" s="16"/>
      <c r="D65" s="16"/>
      <c r="E65" s="16"/>
      <c r="F65" s="10">
        <v>5164464.03</v>
      </c>
      <c r="G65" s="10">
        <v>160098.38</v>
      </c>
    </row>
    <row r="66" spans="1:7" ht="20.100000000000001" customHeight="1">
      <c r="A66" s="6" t="s">
        <v>471</v>
      </c>
      <c r="B66" s="16" t="s">
        <v>755</v>
      </c>
      <c r="C66" s="16"/>
      <c r="D66" s="16"/>
      <c r="E66" s="16"/>
      <c r="F66" s="10">
        <v>9384706.4299999997</v>
      </c>
      <c r="G66" s="10">
        <v>290925.90000000002</v>
      </c>
    </row>
    <row r="67" spans="1:7" ht="20.100000000000001" customHeight="1">
      <c r="A67" s="6" t="s">
        <v>471</v>
      </c>
      <c r="B67" s="16" t="s">
        <v>755</v>
      </c>
      <c r="C67" s="16"/>
      <c r="D67" s="16"/>
      <c r="E67" s="16"/>
      <c r="F67" s="10">
        <v>3661380</v>
      </c>
      <c r="G67" s="10">
        <v>113502.78</v>
      </c>
    </row>
    <row r="68" spans="1:7" ht="20.100000000000001" customHeight="1">
      <c r="A68" s="6" t="s">
        <v>471</v>
      </c>
      <c r="B68" s="16" t="s">
        <v>755</v>
      </c>
      <c r="C68" s="16"/>
      <c r="D68" s="16"/>
      <c r="E68" s="16"/>
      <c r="F68" s="10">
        <v>5741280</v>
      </c>
      <c r="G68" s="10">
        <v>177979.68</v>
      </c>
    </row>
    <row r="69" spans="1:7" ht="24.95" customHeight="1">
      <c r="A69" s="26" t="s">
        <v>577</v>
      </c>
      <c r="B69" s="26"/>
      <c r="C69" s="26"/>
      <c r="D69" s="26"/>
      <c r="E69" s="26"/>
      <c r="F69" s="26"/>
      <c r="G69" s="12">
        <v>7600000</v>
      </c>
    </row>
    <row r="70" spans="1:7" ht="24.95" customHeight="1"/>
    <row r="71" spans="1:7" ht="20.100000000000001" customHeight="1">
      <c r="A71" s="27" t="s">
        <v>457</v>
      </c>
      <c r="B71" s="27"/>
      <c r="C71" s="28" t="s">
        <v>166</v>
      </c>
      <c r="D71" s="28"/>
      <c r="E71" s="28"/>
      <c r="F71" s="28"/>
      <c r="G71" s="28"/>
    </row>
    <row r="72" spans="1:7" ht="20.100000000000001" customHeight="1">
      <c r="A72" s="27" t="s">
        <v>458</v>
      </c>
      <c r="B72" s="27"/>
      <c r="C72" s="28" t="s">
        <v>578</v>
      </c>
      <c r="D72" s="28"/>
      <c r="E72" s="28"/>
      <c r="F72" s="28"/>
      <c r="G72" s="28"/>
    </row>
    <row r="73" spans="1:7" ht="15" customHeight="1"/>
    <row r="74" spans="1:7" ht="50.1" customHeight="1">
      <c r="A74" s="19" t="s">
        <v>749</v>
      </c>
      <c r="B74" s="19"/>
      <c r="C74" s="19"/>
      <c r="D74" s="19"/>
      <c r="E74" s="19"/>
      <c r="F74" s="19"/>
      <c r="G74" s="19"/>
    </row>
    <row r="75" spans="1:7" ht="15" customHeight="1"/>
    <row r="76" spans="1:7" ht="50.1" customHeight="1">
      <c r="A76" s="6" t="s">
        <v>366</v>
      </c>
      <c r="B76" s="17" t="s">
        <v>750</v>
      </c>
      <c r="C76" s="17"/>
      <c r="D76" s="17"/>
      <c r="E76" s="17"/>
      <c r="F76" s="6" t="s">
        <v>751</v>
      </c>
      <c r="G76" s="6" t="s">
        <v>752</v>
      </c>
    </row>
    <row r="77" spans="1:7" ht="15" customHeight="1">
      <c r="A77" s="6">
        <v>1</v>
      </c>
      <c r="B77" s="17">
        <v>2</v>
      </c>
      <c r="C77" s="17"/>
      <c r="D77" s="17"/>
      <c r="E77" s="17"/>
      <c r="F77" s="6">
        <v>3</v>
      </c>
      <c r="G77" s="6">
        <v>4</v>
      </c>
    </row>
    <row r="78" spans="1:7" ht="20.100000000000001" customHeight="1">
      <c r="A78" s="6" t="s">
        <v>373</v>
      </c>
      <c r="B78" s="16" t="s">
        <v>753</v>
      </c>
      <c r="C78" s="16"/>
      <c r="D78" s="16"/>
      <c r="E78" s="16"/>
      <c r="F78" s="10">
        <v>10091924</v>
      </c>
      <c r="G78" s="10">
        <v>2220223.2799999998</v>
      </c>
    </row>
    <row r="79" spans="1:7" ht="20.100000000000001" customHeight="1">
      <c r="A79" s="6" t="s">
        <v>373</v>
      </c>
      <c r="B79" s="16" t="s">
        <v>753</v>
      </c>
      <c r="C79" s="16"/>
      <c r="D79" s="16"/>
      <c r="E79" s="16"/>
      <c r="F79" s="10">
        <v>1659194.6</v>
      </c>
      <c r="G79" s="10">
        <v>3650228.12</v>
      </c>
    </row>
    <row r="80" spans="1:7" ht="20.100000000000001" customHeight="1">
      <c r="A80" s="6" t="s">
        <v>373</v>
      </c>
      <c r="B80" s="16" t="s">
        <v>753</v>
      </c>
      <c r="C80" s="16"/>
      <c r="D80" s="16"/>
      <c r="E80" s="16"/>
      <c r="F80" s="10">
        <v>22996373.170000002</v>
      </c>
      <c r="G80" s="10">
        <v>5059202.0999999996</v>
      </c>
    </row>
    <row r="81" spans="1:7" ht="20.100000000000001" customHeight="1">
      <c r="A81" s="6" t="s">
        <v>373</v>
      </c>
      <c r="B81" s="16" t="s">
        <v>753</v>
      </c>
      <c r="C81" s="16"/>
      <c r="D81" s="16"/>
      <c r="E81" s="16"/>
      <c r="F81" s="10">
        <v>4888151.7699999996</v>
      </c>
      <c r="G81" s="10">
        <v>1075393.3899999999</v>
      </c>
    </row>
    <row r="82" spans="1:7" ht="20.100000000000001" customHeight="1">
      <c r="A82" s="6" t="s">
        <v>373</v>
      </c>
      <c r="B82" s="16" t="s">
        <v>753</v>
      </c>
      <c r="C82" s="16"/>
      <c r="D82" s="16"/>
      <c r="E82" s="16"/>
      <c r="F82" s="10">
        <v>2196825.7599999998</v>
      </c>
      <c r="G82" s="10">
        <v>483301.67</v>
      </c>
    </row>
    <row r="83" spans="1:7" ht="20.100000000000001" customHeight="1">
      <c r="A83" s="6" t="s">
        <v>373</v>
      </c>
      <c r="B83" s="16" t="s">
        <v>753</v>
      </c>
      <c r="C83" s="16"/>
      <c r="D83" s="16"/>
      <c r="E83" s="16"/>
      <c r="F83" s="10">
        <v>22152128.870000001</v>
      </c>
      <c r="G83" s="10">
        <v>4873468.3499999996</v>
      </c>
    </row>
    <row r="84" spans="1:7" ht="20.100000000000001" customHeight="1">
      <c r="A84" s="6" t="s">
        <v>373</v>
      </c>
      <c r="B84" s="16" t="s">
        <v>753</v>
      </c>
      <c r="C84" s="16"/>
      <c r="D84" s="16"/>
      <c r="E84" s="16"/>
      <c r="F84" s="10">
        <v>30178299.699999999</v>
      </c>
      <c r="G84" s="10">
        <v>6639225.9299999997</v>
      </c>
    </row>
    <row r="85" spans="1:7" ht="20.100000000000001" customHeight="1">
      <c r="A85" s="6" t="s">
        <v>373</v>
      </c>
      <c r="B85" s="16" t="s">
        <v>753</v>
      </c>
      <c r="C85" s="16"/>
      <c r="D85" s="16"/>
      <c r="E85" s="16"/>
      <c r="F85" s="10">
        <v>80349085.319999993</v>
      </c>
      <c r="G85" s="10">
        <v>17676798.77</v>
      </c>
    </row>
    <row r="86" spans="1:7" ht="20.100000000000001" customHeight="1">
      <c r="A86" s="6" t="s">
        <v>470</v>
      </c>
      <c r="B86" s="16" t="s">
        <v>754</v>
      </c>
      <c r="C86" s="16"/>
      <c r="D86" s="16"/>
      <c r="E86" s="16"/>
      <c r="F86" s="10">
        <v>10391924</v>
      </c>
      <c r="G86" s="10">
        <v>529988.12</v>
      </c>
    </row>
    <row r="87" spans="1:7" ht="20.100000000000001" customHeight="1">
      <c r="A87" s="6" t="s">
        <v>470</v>
      </c>
      <c r="B87" s="16" t="s">
        <v>754</v>
      </c>
      <c r="C87" s="16"/>
      <c r="D87" s="16"/>
      <c r="E87" s="16"/>
      <c r="F87" s="10">
        <v>16734209.76</v>
      </c>
      <c r="G87" s="10">
        <v>853444.7</v>
      </c>
    </row>
    <row r="88" spans="1:7" ht="20.100000000000001" customHeight="1">
      <c r="A88" s="6" t="s">
        <v>470</v>
      </c>
      <c r="B88" s="16" t="s">
        <v>754</v>
      </c>
      <c r="C88" s="16"/>
      <c r="D88" s="16"/>
      <c r="E88" s="16"/>
      <c r="F88" s="10">
        <v>2096825.76</v>
      </c>
      <c r="G88" s="10">
        <v>106938.11</v>
      </c>
    </row>
    <row r="89" spans="1:7" ht="20.100000000000001" customHeight="1">
      <c r="A89" s="6" t="s">
        <v>470</v>
      </c>
      <c r="B89" s="16" t="s">
        <v>754</v>
      </c>
      <c r="C89" s="16"/>
      <c r="D89" s="16"/>
      <c r="E89" s="16"/>
      <c r="F89" s="10">
        <v>29200597.140000001</v>
      </c>
      <c r="G89" s="10">
        <v>1489230.45</v>
      </c>
    </row>
    <row r="90" spans="1:7" ht="20.100000000000001" customHeight="1">
      <c r="A90" s="6" t="s">
        <v>470</v>
      </c>
      <c r="B90" s="16" t="s">
        <v>754</v>
      </c>
      <c r="C90" s="16"/>
      <c r="D90" s="16"/>
      <c r="E90" s="16"/>
      <c r="F90" s="10">
        <v>70749085.319999993</v>
      </c>
      <c r="G90" s="10">
        <v>3608203.35</v>
      </c>
    </row>
    <row r="91" spans="1:7" ht="20.100000000000001" customHeight="1">
      <c r="A91" s="6" t="s">
        <v>470</v>
      </c>
      <c r="B91" s="16" t="s">
        <v>754</v>
      </c>
      <c r="C91" s="16"/>
      <c r="D91" s="16"/>
      <c r="E91" s="16"/>
      <c r="F91" s="10">
        <v>21798509.280000001</v>
      </c>
      <c r="G91" s="10">
        <v>1111723.97</v>
      </c>
    </row>
    <row r="92" spans="1:7" ht="20.100000000000001" customHeight="1">
      <c r="A92" s="6" t="s">
        <v>471</v>
      </c>
      <c r="B92" s="16" t="s">
        <v>755</v>
      </c>
      <c r="C92" s="16"/>
      <c r="D92" s="16"/>
      <c r="E92" s="16"/>
      <c r="F92" s="10">
        <v>80749085.420000002</v>
      </c>
      <c r="G92" s="10">
        <v>2503221.65</v>
      </c>
    </row>
    <row r="93" spans="1:7" ht="20.100000000000001" customHeight="1">
      <c r="A93" s="6" t="s">
        <v>471</v>
      </c>
      <c r="B93" s="16" t="s">
        <v>755</v>
      </c>
      <c r="C93" s="16"/>
      <c r="D93" s="16"/>
      <c r="E93" s="16"/>
      <c r="F93" s="10">
        <v>12068209.76</v>
      </c>
      <c r="G93" s="10">
        <v>374114.5</v>
      </c>
    </row>
    <row r="94" spans="1:7" ht="20.100000000000001" customHeight="1">
      <c r="A94" s="6" t="s">
        <v>471</v>
      </c>
      <c r="B94" s="16" t="s">
        <v>755</v>
      </c>
      <c r="C94" s="16"/>
      <c r="D94" s="16"/>
      <c r="E94" s="16"/>
      <c r="F94" s="10">
        <v>24370597.140000001</v>
      </c>
      <c r="G94" s="10">
        <v>755488.51</v>
      </c>
    </row>
    <row r="95" spans="1:7" ht="20.100000000000001" customHeight="1">
      <c r="A95" s="6" t="s">
        <v>471</v>
      </c>
      <c r="B95" s="16" t="s">
        <v>755</v>
      </c>
      <c r="C95" s="16"/>
      <c r="D95" s="16"/>
      <c r="E95" s="16"/>
      <c r="F95" s="10">
        <v>23598509.280000001</v>
      </c>
      <c r="G95" s="10">
        <v>731553.79</v>
      </c>
    </row>
    <row r="96" spans="1:7" ht="20.100000000000001" customHeight="1">
      <c r="A96" s="6" t="s">
        <v>471</v>
      </c>
      <c r="B96" s="16" t="s">
        <v>755</v>
      </c>
      <c r="C96" s="16"/>
      <c r="D96" s="16"/>
      <c r="E96" s="16"/>
      <c r="F96" s="10">
        <v>10191924</v>
      </c>
      <c r="G96" s="10">
        <v>315949.64</v>
      </c>
    </row>
    <row r="97" spans="1:7" ht="20.100000000000001" customHeight="1">
      <c r="A97" s="6" t="s">
        <v>471</v>
      </c>
      <c r="B97" s="16" t="s">
        <v>755</v>
      </c>
      <c r="C97" s="16"/>
      <c r="D97" s="16"/>
      <c r="E97" s="16"/>
      <c r="F97" s="10">
        <v>2396825.7599999998</v>
      </c>
      <c r="G97" s="10">
        <v>74301.600000000006</v>
      </c>
    </row>
    <row r="98" spans="1:7" ht="24.95" customHeight="1">
      <c r="A98" s="26" t="s">
        <v>577</v>
      </c>
      <c r="B98" s="26"/>
      <c r="C98" s="26"/>
      <c r="D98" s="26"/>
      <c r="E98" s="26"/>
      <c r="F98" s="26"/>
      <c r="G98" s="12">
        <v>54132000</v>
      </c>
    </row>
    <row r="99" spans="1:7" ht="24.95" customHeight="1"/>
    <row r="100" spans="1:7" ht="20.100000000000001" customHeight="1">
      <c r="A100" s="27" t="s">
        <v>457</v>
      </c>
      <c r="B100" s="27"/>
      <c r="C100" s="28" t="s">
        <v>181</v>
      </c>
      <c r="D100" s="28"/>
      <c r="E100" s="28"/>
      <c r="F100" s="28"/>
      <c r="G100" s="28"/>
    </row>
    <row r="101" spans="1:7" ht="20.100000000000001" customHeight="1">
      <c r="A101" s="27" t="s">
        <v>458</v>
      </c>
      <c r="B101" s="27"/>
      <c r="C101" s="28" t="s">
        <v>578</v>
      </c>
      <c r="D101" s="28"/>
      <c r="E101" s="28"/>
      <c r="F101" s="28"/>
      <c r="G101" s="28"/>
    </row>
    <row r="102" spans="1:7" ht="15" customHeight="1"/>
    <row r="103" spans="1:7" ht="50.1" customHeight="1">
      <c r="A103" s="19" t="s">
        <v>756</v>
      </c>
      <c r="B103" s="19"/>
      <c r="C103" s="19"/>
      <c r="D103" s="19"/>
      <c r="E103" s="19"/>
      <c r="F103" s="19"/>
      <c r="G103" s="19"/>
    </row>
    <row r="104" spans="1:7" ht="15" customHeight="1"/>
    <row r="105" spans="1:7" ht="50.1" customHeight="1">
      <c r="A105" s="6" t="s">
        <v>366</v>
      </c>
      <c r="B105" s="17" t="s">
        <v>43</v>
      </c>
      <c r="C105" s="17"/>
      <c r="D105" s="17"/>
      <c r="E105" s="6" t="s">
        <v>757</v>
      </c>
      <c r="F105" s="6" t="s">
        <v>758</v>
      </c>
      <c r="G105" s="6" t="s">
        <v>759</v>
      </c>
    </row>
    <row r="106" spans="1:7" ht="15" customHeight="1">
      <c r="A106" s="6">
        <v>1</v>
      </c>
      <c r="B106" s="17">
        <v>2</v>
      </c>
      <c r="C106" s="17"/>
      <c r="D106" s="17"/>
      <c r="E106" s="6">
        <v>3</v>
      </c>
      <c r="F106" s="6">
        <v>4</v>
      </c>
      <c r="G106" s="6">
        <v>5</v>
      </c>
    </row>
    <row r="107" spans="1:7" ht="39.950000000000003" customHeight="1">
      <c r="A107" s="6" t="s">
        <v>373</v>
      </c>
      <c r="B107" s="16" t="s">
        <v>760</v>
      </c>
      <c r="C107" s="16"/>
      <c r="D107" s="16"/>
      <c r="E107" s="10">
        <v>1500</v>
      </c>
      <c r="F107" s="10">
        <v>10</v>
      </c>
      <c r="G107" s="10">
        <v>15000</v>
      </c>
    </row>
    <row r="108" spans="1:7" ht="24.95" customHeight="1">
      <c r="A108" s="26" t="s">
        <v>577</v>
      </c>
      <c r="B108" s="26"/>
      <c r="C108" s="26"/>
      <c r="D108" s="26"/>
      <c r="E108" s="26"/>
      <c r="F108" s="26"/>
      <c r="G108" s="12">
        <v>15000</v>
      </c>
    </row>
    <row r="109" spans="1:7" ht="24.95" customHeight="1"/>
    <row r="110" spans="1:7" ht="20.100000000000001" customHeight="1">
      <c r="A110" s="27" t="s">
        <v>457</v>
      </c>
      <c r="B110" s="27"/>
      <c r="C110" s="28" t="s">
        <v>189</v>
      </c>
      <c r="D110" s="28"/>
      <c r="E110" s="28"/>
      <c r="F110" s="28"/>
      <c r="G110" s="28"/>
    </row>
    <row r="111" spans="1:7" ht="20.100000000000001" customHeight="1">
      <c r="A111" s="27" t="s">
        <v>458</v>
      </c>
      <c r="B111" s="27"/>
      <c r="C111" s="28" t="s">
        <v>761</v>
      </c>
      <c r="D111" s="28"/>
      <c r="E111" s="28"/>
      <c r="F111" s="28"/>
      <c r="G111" s="28"/>
    </row>
    <row r="112" spans="1:7" ht="15" customHeight="1"/>
    <row r="113" spans="1:7" ht="50.1" customHeight="1">
      <c r="A113" s="19" t="s">
        <v>762</v>
      </c>
      <c r="B113" s="19"/>
      <c r="C113" s="19"/>
      <c r="D113" s="19"/>
      <c r="E113" s="19"/>
      <c r="F113" s="19"/>
      <c r="G113" s="19"/>
    </row>
    <row r="114" spans="1:7" ht="15" customHeight="1"/>
    <row r="115" spans="1:7" ht="50.1" customHeight="1">
      <c r="A115" s="6" t="s">
        <v>366</v>
      </c>
      <c r="B115" s="17" t="s">
        <v>43</v>
      </c>
      <c r="C115" s="17"/>
      <c r="D115" s="17"/>
      <c r="E115" s="6" t="s">
        <v>757</v>
      </c>
      <c r="F115" s="6" t="s">
        <v>758</v>
      </c>
      <c r="G115" s="6" t="s">
        <v>759</v>
      </c>
    </row>
    <row r="116" spans="1:7" ht="15" customHeight="1">
      <c r="A116" s="6">
        <v>1</v>
      </c>
      <c r="B116" s="17">
        <v>2</v>
      </c>
      <c r="C116" s="17"/>
      <c r="D116" s="17"/>
      <c r="E116" s="6">
        <v>3</v>
      </c>
      <c r="F116" s="6">
        <v>4</v>
      </c>
      <c r="G116" s="6">
        <v>5</v>
      </c>
    </row>
    <row r="117" spans="1:7" ht="24.95" customHeight="1">
      <c r="A117" s="26" t="s">
        <v>577</v>
      </c>
      <c r="B117" s="26"/>
      <c r="C117" s="26"/>
      <c r="D117" s="26"/>
      <c r="E117" s="26"/>
      <c r="F117" s="26"/>
      <c r="G117" s="12">
        <v>0</v>
      </c>
    </row>
    <row r="118" spans="1:7" ht="24.95" customHeight="1"/>
    <row r="119" spans="1:7" ht="20.100000000000001" customHeight="1">
      <c r="A119" s="27" t="s">
        <v>457</v>
      </c>
      <c r="B119" s="27"/>
      <c r="C119" s="28" t="s">
        <v>184</v>
      </c>
      <c r="D119" s="28"/>
      <c r="E119" s="28"/>
      <c r="F119" s="28"/>
      <c r="G119" s="28"/>
    </row>
    <row r="120" spans="1:7" ht="20.100000000000001" customHeight="1">
      <c r="A120" s="27" t="s">
        <v>458</v>
      </c>
      <c r="B120" s="27"/>
      <c r="C120" s="28" t="s">
        <v>459</v>
      </c>
      <c r="D120" s="28"/>
      <c r="E120" s="28"/>
      <c r="F120" s="28"/>
      <c r="G120" s="28"/>
    </row>
    <row r="121" spans="1:7" ht="15" customHeight="1"/>
    <row r="122" spans="1:7" ht="50.1" customHeight="1">
      <c r="A122" s="19" t="s">
        <v>762</v>
      </c>
      <c r="B122" s="19"/>
      <c r="C122" s="19"/>
      <c r="D122" s="19"/>
      <c r="E122" s="19"/>
      <c r="F122" s="19"/>
      <c r="G122" s="19"/>
    </row>
    <row r="123" spans="1:7" ht="15" customHeight="1"/>
    <row r="124" spans="1:7" ht="50.1" customHeight="1">
      <c r="A124" s="6" t="s">
        <v>366</v>
      </c>
      <c r="B124" s="17" t="s">
        <v>43</v>
      </c>
      <c r="C124" s="17"/>
      <c r="D124" s="17"/>
      <c r="E124" s="6" t="s">
        <v>757</v>
      </c>
      <c r="F124" s="6" t="s">
        <v>758</v>
      </c>
      <c r="G124" s="6" t="s">
        <v>759</v>
      </c>
    </row>
    <row r="125" spans="1:7" ht="15" customHeight="1">
      <c r="A125" s="6">
        <v>1</v>
      </c>
      <c r="B125" s="17">
        <v>2</v>
      </c>
      <c r="C125" s="17"/>
      <c r="D125" s="17"/>
      <c r="E125" s="6">
        <v>3</v>
      </c>
      <c r="F125" s="6">
        <v>4</v>
      </c>
      <c r="G125" s="6">
        <v>5</v>
      </c>
    </row>
    <row r="126" spans="1:7" ht="24.95" customHeight="1">
      <c r="A126" s="26" t="s">
        <v>577</v>
      </c>
      <c r="B126" s="26"/>
      <c r="C126" s="26"/>
      <c r="D126" s="26"/>
      <c r="E126" s="26"/>
      <c r="F126" s="26"/>
      <c r="G126" s="12">
        <v>0</v>
      </c>
    </row>
    <row r="127" spans="1:7" ht="24.95" customHeight="1"/>
    <row r="128" spans="1:7" ht="20.100000000000001" customHeight="1">
      <c r="A128" s="27" t="s">
        <v>457</v>
      </c>
      <c r="B128" s="27"/>
      <c r="C128" s="28" t="s">
        <v>247</v>
      </c>
      <c r="D128" s="28"/>
      <c r="E128" s="28"/>
      <c r="F128" s="28"/>
      <c r="G128" s="28"/>
    </row>
    <row r="129" spans="1:7" ht="20.100000000000001" customHeight="1">
      <c r="A129" s="27" t="s">
        <v>458</v>
      </c>
      <c r="B129" s="27"/>
      <c r="C129" s="28" t="s">
        <v>459</v>
      </c>
      <c r="D129" s="28"/>
      <c r="E129" s="28"/>
      <c r="F129" s="28"/>
      <c r="G129" s="28"/>
    </row>
    <row r="130" spans="1:7" ht="15" customHeight="1"/>
    <row r="131" spans="1:7" ht="24.95" customHeight="1">
      <c r="A131" s="19" t="s">
        <v>763</v>
      </c>
      <c r="B131" s="19"/>
      <c r="C131" s="19"/>
      <c r="D131" s="19"/>
      <c r="E131" s="19"/>
      <c r="F131" s="19"/>
      <c r="G131" s="19"/>
    </row>
    <row r="132" spans="1:7" ht="15" customHeight="1"/>
    <row r="133" spans="1:7" ht="60" customHeight="1">
      <c r="A133" s="6" t="s">
        <v>366</v>
      </c>
      <c r="B133" s="17" t="s">
        <v>737</v>
      </c>
      <c r="C133" s="17"/>
      <c r="D133" s="17"/>
      <c r="E133" s="6" t="s">
        <v>764</v>
      </c>
      <c r="F133" s="6" t="s">
        <v>765</v>
      </c>
      <c r="G133" s="6" t="s">
        <v>766</v>
      </c>
    </row>
    <row r="134" spans="1:7" ht="15" customHeight="1">
      <c r="A134" s="6">
        <v>1</v>
      </c>
      <c r="B134" s="17">
        <v>2</v>
      </c>
      <c r="C134" s="17"/>
      <c r="D134" s="17"/>
      <c r="E134" s="6">
        <v>3</v>
      </c>
      <c r="F134" s="6">
        <v>4</v>
      </c>
      <c r="G134" s="6">
        <v>5</v>
      </c>
    </row>
    <row r="135" spans="1:7" ht="20.100000000000001" customHeight="1">
      <c r="A135" s="6" t="s">
        <v>472</v>
      </c>
      <c r="B135" s="16" t="s">
        <v>767</v>
      </c>
      <c r="C135" s="16"/>
      <c r="D135" s="16"/>
      <c r="E135" s="10">
        <v>37500000</v>
      </c>
      <c r="F135" s="10">
        <v>1</v>
      </c>
      <c r="G135" s="10">
        <v>37500000</v>
      </c>
    </row>
    <row r="136" spans="1:7" ht="24.95" customHeight="1">
      <c r="A136" s="26" t="s">
        <v>577</v>
      </c>
      <c r="B136" s="26"/>
      <c r="C136" s="26"/>
      <c r="D136" s="26"/>
      <c r="E136" s="26"/>
      <c r="F136" s="26"/>
      <c r="G136" s="12">
        <v>37500000</v>
      </c>
    </row>
    <row r="137" spans="1:7" ht="24.95" customHeight="1"/>
    <row r="138" spans="1:7" ht="20.100000000000001" customHeight="1">
      <c r="A138" s="27" t="s">
        <v>457</v>
      </c>
      <c r="B138" s="27"/>
      <c r="C138" s="28" t="s">
        <v>204</v>
      </c>
      <c r="D138" s="28"/>
      <c r="E138" s="28"/>
      <c r="F138" s="28"/>
      <c r="G138" s="28"/>
    </row>
    <row r="139" spans="1:7" ht="20.100000000000001" customHeight="1">
      <c r="A139" s="27" t="s">
        <v>458</v>
      </c>
      <c r="B139" s="27"/>
      <c r="C139" s="28" t="s">
        <v>578</v>
      </c>
      <c r="D139" s="28"/>
      <c r="E139" s="28"/>
      <c r="F139" s="28"/>
      <c r="G139" s="28"/>
    </row>
    <row r="140" spans="1:7" ht="15" customHeight="1"/>
    <row r="141" spans="1:7" ht="24.95" customHeight="1">
      <c r="A141" s="19" t="s">
        <v>768</v>
      </c>
      <c r="B141" s="19"/>
      <c r="C141" s="19"/>
      <c r="D141" s="19"/>
      <c r="E141" s="19"/>
      <c r="F141" s="19"/>
      <c r="G141" s="19"/>
    </row>
    <row r="142" spans="1:7" ht="15" customHeight="1"/>
    <row r="143" spans="1:7" ht="60" customHeight="1">
      <c r="A143" s="6" t="s">
        <v>366</v>
      </c>
      <c r="B143" s="17" t="s">
        <v>737</v>
      </c>
      <c r="C143" s="17"/>
      <c r="D143" s="17"/>
      <c r="E143" s="6" t="s">
        <v>764</v>
      </c>
      <c r="F143" s="6" t="s">
        <v>765</v>
      </c>
      <c r="G143" s="6" t="s">
        <v>766</v>
      </c>
    </row>
    <row r="144" spans="1:7" ht="15" customHeight="1">
      <c r="A144" s="6">
        <v>1</v>
      </c>
      <c r="B144" s="17">
        <v>2</v>
      </c>
      <c r="C144" s="17"/>
      <c r="D144" s="17"/>
      <c r="E144" s="6">
        <v>3</v>
      </c>
      <c r="F144" s="6">
        <v>4</v>
      </c>
      <c r="G144" s="6">
        <v>5</v>
      </c>
    </row>
    <row r="145" spans="1:7" ht="20.100000000000001" customHeight="1">
      <c r="A145" s="6" t="s">
        <v>470</v>
      </c>
      <c r="B145" s="16" t="s">
        <v>769</v>
      </c>
      <c r="C145" s="16"/>
      <c r="D145" s="16"/>
      <c r="E145" s="10">
        <v>1000000</v>
      </c>
      <c r="F145" s="10">
        <v>10</v>
      </c>
      <c r="G145" s="10">
        <v>100000</v>
      </c>
    </row>
    <row r="146" spans="1:7" ht="24.95" customHeight="1">
      <c r="A146" s="26" t="s">
        <v>577</v>
      </c>
      <c r="B146" s="26"/>
      <c r="C146" s="26"/>
      <c r="D146" s="26"/>
      <c r="E146" s="26"/>
      <c r="F146" s="26"/>
      <c r="G146" s="12">
        <v>100000</v>
      </c>
    </row>
    <row r="147" spans="1:7" ht="24.95" customHeight="1"/>
    <row r="148" spans="1:7" ht="20.100000000000001" customHeight="1">
      <c r="A148" s="27" t="s">
        <v>457</v>
      </c>
      <c r="B148" s="27"/>
      <c r="C148" s="28" t="s">
        <v>204</v>
      </c>
      <c r="D148" s="28"/>
      <c r="E148" s="28"/>
      <c r="F148" s="28"/>
      <c r="G148" s="28"/>
    </row>
    <row r="149" spans="1:7" ht="20.100000000000001" customHeight="1">
      <c r="A149" s="27" t="s">
        <v>458</v>
      </c>
      <c r="B149" s="27"/>
      <c r="C149" s="28" t="s">
        <v>459</v>
      </c>
      <c r="D149" s="28"/>
      <c r="E149" s="28"/>
      <c r="F149" s="28"/>
      <c r="G149" s="28"/>
    </row>
    <row r="150" spans="1:7" ht="15" customHeight="1"/>
    <row r="151" spans="1:7" ht="24.95" customHeight="1">
      <c r="A151" s="19" t="s">
        <v>770</v>
      </c>
      <c r="B151" s="19"/>
      <c r="C151" s="19"/>
      <c r="D151" s="19"/>
      <c r="E151" s="19"/>
      <c r="F151" s="19"/>
      <c r="G151" s="19"/>
    </row>
    <row r="152" spans="1:7" ht="15" customHeight="1"/>
    <row r="153" spans="1:7" ht="60" customHeight="1">
      <c r="A153" s="6" t="s">
        <v>366</v>
      </c>
      <c r="B153" s="17" t="s">
        <v>737</v>
      </c>
      <c r="C153" s="17"/>
      <c r="D153" s="17"/>
      <c r="E153" s="6" t="s">
        <v>764</v>
      </c>
      <c r="F153" s="6" t="s">
        <v>765</v>
      </c>
      <c r="G153" s="6" t="s">
        <v>766</v>
      </c>
    </row>
    <row r="154" spans="1:7" ht="15" customHeight="1">
      <c r="A154" s="6">
        <v>1</v>
      </c>
      <c r="B154" s="17">
        <v>2</v>
      </c>
      <c r="C154" s="17"/>
      <c r="D154" s="17"/>
      <c r="E154" s="6">
        <v>3</v>
      </c>
      <c r="F154" s="6">
        <v>4</v>
      </c>
      <c r="G154" s="6">
        <v>5</v>
      </c>
    </row>
    <row r="155" spans="1:7" ht="24.95" customHeight="1">
      <c r="A155" s="26" t="s">
        <v>577</v>
      </c>
      <c r="B155" s="26"/>
      <c r="C155" s="26"/>
      <c r="D155" s="26"/>
      <c r="E155" s="26"/>
      <c r="F155" s="26"/>
      <c r="G155" s="12">
        <v>0</v>
      </c>
    </row>
    <row r="156" spans="1:7" ht="24.95" customHeight="1"/>
    <row r="157" spans="1:7" ht="20.100000000000001" customHeight="1">
      <c r="A157" s="27" t="s">
        <v>457</v>
      </c>
      <c r="B157" s="27"/>
      <c r="C157" s="28" t="s">
        <v>199</v>
      </c>
      <c r="D157" s="28"/>
      <c r="E157" s="28"/>
      <c r="F157" s="28"/>
      <c r="G157" s="28"/>
    </row>
    <row r="158" spans="1:7" ht="20.100000000000001" customHeight="1">
      <c r="A158" s="27" t="s">
        <v>458</v>
      </c>
      <c r="B158" s="27"/>
      <c r="C158" s="28" t="s">
        <v>578</v>
      </c>
      <c r="D158" s="28"/>
      <c r="E158" s="28"/>
      <c r="F158" s="28"/>
      <c r="G158" s="28"/>
    </row>
    <row r="159" spans="1:7" ht="15" customHeight="1"/>
    <row r="160" spans="1:7" ht="24.95" customHeight="1">
      <c r="A160" s="19" t="s">
        <v>768</v>
      </c>
      <c r="B160" s="19"/>
      <c r="C160" s="19"/>
      <c r="D160" s="19"/>
      <c r="E160" s="19"/>
      <c r="F160" s="19"/>
      <c r="G160" s="19"/>
    </row>
    <row r="161" spans="1:7" ht="15" customHeight="1"/>
    <row r="162" spans="1:7" ht="60" customHeight="1">
      <c r="A162" s="6" t="s">
        <v>366</v>
      </c>
      <c r="B162" s="17" t="s">
        <v>737</v>
      </c>
      <c r="C162" s="17"/>
      <c r="D162" s="17"/>
      <c r="E162" s="6" t="s">
        <v>764</v>
      </c>
      <c r="F162" s="6" t="s">
        <v>765</v>
      </c>
      <c r="G162" s="6" t="s">
        <v>766</v>
      </c>
    </row>
    <row r="163" spans="1:7" ht="15" customHeight="1">
      <c r="A163" s="6">
        <v>1</v>
      </c>
      <c r="B163" s="17">
        <v>2</v>
      </c>
      <c r="C163" s="17"/>
      <c r="D163" s="17"/>
      <c r="E163" s="6">
        <v>3</v>
      </c>
      <c r="F163" s="6">
        <v>4</v>
      </c>
      <c r="G163" s="6">
        <v>5</v>
      </c>
    </row>
    <row r="164" spans="1:7" ht="20.100000000000001" customHeight="1">
      <c r="A164" s="6" t="s">
        <v>373</v>
      </c>
      <c r="B164" s="16" t="s">
        <v>771</v>
      </c>
      <c r="C164" s="16"/>
      <c r="D164" s="16"/>
      <c r="E164" s="10">
        <v>214545454.40000001</v>
      </c>
      <c r="F164" s="10">
        <v>2.2000000000000002</v>
      </c>
      <c r="G164" s="10">
        <v>4720000</v>
      </c>
    </row>
    <row r="165" spans="1:7" ht="24.95" customHeight="1">
      <c r="A165" s="26" t="s">
        <v>577</v>
      </c>
      <c r="B165" s="26"/>
      <c r="C165" s="26"/>
      <c r="D165" s="26"/>
      <c r="E165" s="26"/>
      <c r="F165" s="26"/>
      <c r="G165" s="12">
        <v>4720000</v>
      </c>
    </row>
    <row r="166" spans="1:7" ht="24.95" customHeight="1"/>
    <row r="167" spans="1:7" ht="20.100000000000001" customHeight="1">
      <c r="A167" s="27" t="s">
        <v>457</v>
      </c>
      <c r="B167" s="27"/>
      <c r="C167" s="28" t="s">
        <v>199</v>
      </c>
      <c r="D167" s="28"/>
      <c r="E167" s="28"/>
      <c r="F167" s="28"/>
      <c r="G167" s="28"/>
    </row>
    <row r="168" spans="1:7" ht="20.100000000000001" customHeight="1">
      <c r="A168" s="27" t="s">
        <v>458</v>
      </c>
      <c r="B168" s="27"/>
      <c r="C168" s="28" t="s">
        <v>459</v>
      </c>
      <c r="D168" s="28"/>
      <c r="E168" s="28"/>
      <c r="F168" s="28"/>
      <c r="G168" s="28"/>
    </row>
    <row r="169" spans="1:7" ht="15" customHeight="1"/>
    <row r="170" spans="1:7" ht="24.95" customHeight="1">
      <c r="A170" s="19" t="s">
        <v>770</v>
      </c>
      <c r="B170" s="19"/>
      <c r="C170" s="19"/>
      <c r="D170" s="19"/>
      <c r="E170" s="19"/>
      <c r="F170" s="19"/>
      <c r="G170" s="19"/>
    </row>
    <row r="171" spans="1:7" ht="15" customHeight="1"/>
    <row r="172" spans="1:7" ht="60" customHeight="1">
      <c r="A172" s="6" t="s">
        <v>366</v>
      </c>
      <c r="B172" s="17" t="s">
        <v>737</v>
      </c>
      <c r="C172" s="17"/>
      <c r="D172" s="17"/>
      <c r="E172" s="6" t="s">
        <v>764</v>
      </c>
      <c r="F172" s="6" t="s">
        <v>765</v>
      </c>
      <c r="G172" s="6" t="s">
        <v>766</v>
      </c>
    </row>
    <row r="173" spans="1:7" ht="15" customHeight="1">
      <c r="A173" s="6">
        <v>1</v>
      </c>
      <c r="B173" s="17">
        <v>2</v>
      </c>
      <c r="C173" s="17"/>
      <c r="D173" s="17"/>
      <c r="E173" s="6">
        <v>3</v>
      </c>
      <c r="F173" s="6">
        <v>4</v>
      </c>
      <c r="G173" s="6">
        <v>5</v>
      </c>
    </row>
    <row r="174" spans="1:7" ht="24.95" customHeight="1">
      <c r="A174" s="26" t="s">
        <v>577</v>
      </c>
      <c r="B174" s="26"/>
      <c r="C174" s="26"/>
      <c r="D174" s="26"/>
      <c r="E174" s="26"/>
      <c r="F174" s="26"/>
      <c r="G174" s="12">
        <v>0</v>
      </c>
    </row>
    <row r="175" spans="1:7" ht="24.95" customHeight="1"/>
    <row r="176" spans="1:7" ht="20.100000000000001" customHeight="1">
      <c r="A176" s="27" t="s">
        <v>457</v>
      </c>
      <c r="B176" s="27"/>
      <c r="C176" s="28" t="s">
        <v>207</v>
      </c>
      <c r="D176" s="28"/>
      <c r="E176" s="28"/>
      <c r="F176" s="28"/>
      <c r="G176" s="28"/>
    </row>
    <row r="177" spans="1:7" ht="20.100000000000001" customHeight="1">
      <c r="A177" s="27" t="s">
        <v>458</v>
      </c>
      <c r="B177" s="27"/>
      <c r="C177" s="28" t="s">
        <v>459</v>
      </c>
      <c r="D177" s="28"/>
      <c r="E177" s="28"/>
      <c r="F177" s="28"/>
      <c r="G177" s="28"/>
    </row>
    <row r="178" spans="1:7" ht="15" customHeight="1"/>
    <row r="179" spans="1:7" ht="24.95" customHeight="1">
      <c r="A179" s="19" t="s">
        <v>770</v>
      </c>
      <c r="B179" s="19"/>
      <c r="C179" s="19"/>
      <c r="D179" s="19"/>
      <c r="E179" s="19"/>
      <c r="F179" s="19"/>
      <c r="G179" s="19"/>
    </row>
    <row r="180" spans="1:7" ht="15" customHeight="1"/>
    <row r="181" spans="1:7" ht="60" customHeight="1">
      <c r="A181" s="6" t="s">
        <v>366</v>
      </c>
      <c r="B181" s="17" t="s">
        <v>737</v>
      </c>
      <c r="C181" s="17"/>
      <c r="D181" s="17"/>
      <c r="E181" s="6" t="s">
        <v>764</v>
      </c>
      <c r="F181" s="6" t="s">
        <v>765</v>
      </c>
      <c r="G181" s="6" t="s">
        <v>766</v>
      </c>
    </row>
    <row r="182" spans="1:7" ht="15" customHeight="1">
      <c r="A182" s="6">
        <v>1</v>
      </c>
      <c r="B182" s="17">
        <v>2</v>
      </c>
      <c r="C182" s="17"/>
      <c r="D182" s="17"/>
      <c r="E182" s="6">
        <v>3</v>
      </c>
      <c r="F182" s="6">
        <v>4</v>
      </c>
      <c r="G182" s="6">
        <v>5</v>
      </c>
    </row>
    <row r="183" spans="1:7" ht="24.95" customHeight="1">
      <c r="A183" s="26" t="s">
        <v>577</v>
      </c>
      <c r="B183" s="26"/>
      <c r="C183" s="26"/>
      <c r="D183" s="26"/>
      <c r="E183" s="26"/>
      <c r="F183" s="26"/>
      <c r="G183" s="12">
        <v>0</v>
      </c>
    </row>
    <row r="184" spans="1:7" ht="24.95" customHeight="1"/>
    <row r="185" spans="1:7" ht="24.95" customHeight="1">
      <c r="A185" s="27" t="s">
        <v>457</v>
      </c>
      <c r="B185" s="27"/>
      <c r="C185" s="28"/>
      <c r="D185" s="28"/>
      <c r="E185" s="28"/>
      <c r="F185" s="28"/>
      <c r="G185" s="28"/>
    </row>
    <row r="186" spans="1:7" ht="24.95" customHeight="1">
      <c r="A186" s="27" t="s">
        <v>458</v>
      </c>
      <c r="B186" s="27"/>
      <c r="C186" s="28"/>
      <c r="D186" s="28"/>
      <c r="E186" s="28"/>
      <c r="F186" s="28"/>
      <c r="G186" s="28"/>
    </row>
    <row r="187" spans="1:7" ht="15" customHeight="1"/>
    <row r="188" spans="1:7" ht="24.95" customHeight="1">
      <c r="A188" s="19" t="s">
        <v>772</v>
      </c>
      <c r="B188" s="19"/>
      <c r="C188" s="19"/>
      <c r="D188" s="19"/>
      <c r="E188" s="19"/>
      <c r="F188" s="19"/>
      <c r="G188" s="19"/>
    </row>
    <row r="189" spans="1:7" ht="15" customHeight="1"/>
    <row r="190" spans="1:7" ht="50.1" customHeight="1">
      <c r="A190" s="6" t="s">
        <v>366</v>
      </c>
      <c r="B190" s="17" t="s">
        <v>43</v>
      </c>
      <c r="C190" s="17"/>
      <c r="D190" s="17"/>
      <c r="E190" s="6" t="s">
        <v>757</v>
      </c>
      <c r="F190" s="6" t="s">
        <v>758</v>
      </c>
      <c r="G190" s="6" t="s">
        <v>759</v>
      </c>
    </row>
    <row r="191" spans="1:7" ht="24.95" customHeight="1">
      <c r="A191" s="6" t="s">
        <v>376</v>
      </c>
      <c r="B191" s="17" t="s">
        <v>376</v>
      </c>
      <c r="C191" s="17"/>
      <c r="D191" s="17"/>
      <c r="E191" s="6" t="s">
        <v>376</v>
      </c>
      <c r="F191" s="6" t="s">
        <v>376</v>
      </c>
      <c r="G191" s="6" t="s">
        <v>376</v>
      </c>
    </row>
    <row r="192" spans="1:7" ht="24.95" customHeight="1"/>
    <row r="193" spans="1:7" ht="24.95" customHeight="1">
      <c r="A193" s="27" t="s">
        <v>457</v>
      </c>
      <c r="B193" s="27"/>
      <c r="C193" s="28"/>
      <c r="D193" s="28"/>
      <c r="E193" s="28"/>
      <c r="F193" s="28"/>
      <c r="G193" s="28"/>
    </row>
    <row r="194" spans="1:7" ht="24.95" customHeight="1">
      <c r="A194" s="27" t="s">
        <v>458</v>
      </c>
      <c r="B194" s="27"/>
      <c r="C194" s="28"/>
      <c r="D194" s="28"/>
      <c r="E194" s="28"/>
      <c r="F194" s="28"/>
      <c r="G194" s="28"/>
    </row>
    <row r="195" spans="1:7" ht="15" customHeight="1"/>
    <row r="196" spans="1:7" ht="24.95" customHeight="1">
      <c r="A196" s="19" t="s">
        <v>773</v>
      </c>
      <c r="B196" s="19"/>
      <c r="C196" s="19"/>
      <c r="D196" s="19"/>
      <c r="E196" s="19"/>
      <c r="F196" s="19"/>
      <c r="G196" s="19"/>
    </row>
    <row r="197" spans="1:7" ht="15" customHeight="1"/>
    <row r="198" spans="1:7" ht="50.1" customHeight="1">
      <c r="A198" s="6" t="s">
        <v>366</v>
      </c>
      <c r="B198" s="17" t="s">
        <v>43</v>
      </c>
      <c r="C198" s="17"/>
      <c r="D198" s="17"/>
      <c r="E198" s="6" t="s">
        <v>757</v>
      </c>
      <c r="F198" s="6" t="s">
        <v>758</v>
      </c>
      <c r="G198" s="6" t="s">
        <v>759</v>
      </c>
    </row>
    <row r="199" spans="1:7" ht="24.95" customHeight="1">
      <c r="A199" s="6" t="s">
        <v>376</v>
      </c>
      <c r="B199" s="17" t="s">
        <v>376</v>
      </c>
      <c r="C199" s="17"/>
      <c r="D199" s="17"/>
      <c r="E199" s="6" t="s">
        <v>376</v>
      </c>
      <c r="F199" s="6" t="s">
        <v>376</v>
      </c>
      <c r="G199" s="6" t="s">
        <v>376</v>
      </c>
    </row>
  </sheetData>
  <sheetProtection password="C692" sheet="1" objects="1" scenarios="1"/>
  <mergeCells count="181">
    <mergeCell ref="A2:B2"/>
    <mergeCell ref="C2:G2"/>
    <mergeCell ref="A3:B3"/>
    <mergeCell ref="C3:G3"/>
    <mergeCell ref="A5:G5"/>
    <mergeCell ref="A13:B13"/>
    <mergeCell ref="C13:G13"/>
    <mergeCell ref="A15:G15"/>
    <mergeCell ref="B17:C17"/>
    <mergeCell ref="B18:C18"/>
    <mergeCell ref="B7:C7"/>
    <mergeCell ref="B8:C8"/>
    <mergeCell ref="B9:C9"/>
    <mergeCell ref="A10:F10"/>
    <mergeCell ref="A12:B12"/>
    <mergeCell ref="C12:G12"/>
    <mergeCell ref="A25:G25"/>
    <mergeCell ref="B27:C27"/>
    <mergeCell ref="B28:C28"/>
    <mergeCell ref="A29:F29"/>
    <mergeCell ref="A31:B31"/>
    <mergeCell ref="C31:G31"/>
    <mergeCell ref="B19:C19"/>
    <mergeCell ref="A20:F20"/>
    <mergeCell ref="A22:B22"/>
    <mergeCell ref="C22:G22"/>
    <mergeCell ref="A23:B23"/>
    <mergeCell ref="C23:G23"/>
    <mergeCell ref="A39:B39"/>
    <mergeCell ref="C39:G39"/>
    <mergeCell ref="A40:B40"/>
    <mergeCell ref="C40:G40"/>
    <mergeCell ref="A42:G42"/>
    <mergeCell ref="A32:B32"/>
    <mergeCell ref="C32:G32"/>
    <mergeCell ref="A34:G34"/>
    <mergeCell ref="B36:C36"/>
    <mergeCell ref="B37:C37"/>
    <mergeCell ref="A50:G50"/>
    <mergeCell ref="B52:E52"/>
    <mergeCell ref="B53:E53"/>
    <mergeCell ref="B54:E54"/>
    <mergeCell ref="B55:E55"/>
    <mergeCell ref="B44:C44"/>
    <mergeCell ref="B45:C45"/>
    <mergeCell ref="A47:B47"/>
    <mergeCell ref="C47:G47"/>
    <mergeCell ref="A48:B48"/>
    <mergeCell ref="C48:G48"/>
    <mergeCell ref="B61:E61"/>
    <mergeCell ref="B62:E62"/>
    <mergeCell ref="B63:E63"/>
    <mergeCell ref="B64:E64"/>
    <mergeCell ref="B65:E65"/>
    <mergeCell ref="B56:E56"/>
    <mergeCell ref="B57:E57"/>
    <mergeCell ref="B58:E58"/>
    <mergeCell ref="B59:E59"/>
    <mergeCell ref="B60:E60"/>
    <mergeCell ref="A72:B72"/>
    <mergeCell ref="C72:G72"/>
    <mergeCell ref="A74:G74"/>
    <mergeCell ref="B76:E76"/>
    <mergeCell ref="B77:E77"/>
    <mergeCell ref="B66:E66"/>
    <mergeCell ref="B67:E67"/>
    <mergeCell ref="B68:E68"/>
    <mergeCell ref="A69:F69"/>
    <mergeCell ref="A71:B71"/>
    <mergeCell ref="C71:G71"/>
    <mergeCell ref="B83:E83"/>
    <mergeCell ref="B84:E84"/>
    <mergeCell ref="B85:E85"/>
    <mergeCell ref="B86:E86"/>
    <mergeCell ref="B87:E87"/>
    <mergeCell ref="B78:E78"/>
    <mergeCell ref="B79:E79"/>
    <mergeCell ref="B80:E80"/>
    <mergeCell ref="B81:E81"/>
    <mergeCell ref="B82:E82"/>
    <mergeCell ref="B93:E93"/>
    <mergeCell ref="B94:E94"/>
    <mergeCell ref="B95:E95"/>
    <mergeCell ref="B96:E96"/>
    <mergeCell ref="B97:E97"/>
    <mergeCell ref="B88:E88"/>
    <mergeCell ref="B89:E89"/>
    <mergeCell ref="B90:E90"/>
    <mergeCell ref="B91:E91"/>
    <mergeCell ref="B92:E92"/>
    <mergeCell ref="A103:G103"/>
    <mergeCell ref="B105:D105"/>
    <mergeCell ref="B106:D106"/>
    <mergeCell ref="B107:D107"/>
    <mergeCell ref="A108:F108"/>
    <mergeCell ref="A98:F98"/>
    <mergeCell ref="A100:B100"/>
    <mergeCell ref="C100:G100"/>
    <mergeCell ref="A101:B101"/>
    <mergeCell ref="C101:G101"/>
    <mergeCell ref="B115:D115"/>
    <mergeCell ref="B116:D116"/>
    <mergeCell ref="A117:F117"/>
    <mergeCell ref="A119:B119"/>
    <mergeCell ref="C119:G119"/>
    <mergeCell ref="A110:B110"/>
    <mergeCell ref="C110:G110"/>
    <mergeCell ref="A111:B111"/>
    <mergeCell ref="C111:G111"/>
    <mergeCell ref="A113:G113"/>
    <mergeCell ref="A126:F126"/>
    <mergeCell ref="A128:B128"/>
    <mergeCell ref="C128:G128"/>
    <mergeCell ref="A129:B129"/>
    <mergeCell ref="C129:G129"/>
    <mergeCell ref="A120:B120"/>
    <mergeCell ref="C120:G120"/>
    <mergeCell ref="A122:G122"/>
    <mergeCell ref="B124:D124"/>
    <mergeCell ref="B125:D125"/>
    <mergeCell ref="A138:B138"/>
    <mergeCell ref="C138:G138"/>
    <mergeCell ref="A139:B139"/>
    <mergeCell ref="C139:G139"/>
    <mergeCell ref="A141:G141"/>
    <mergeCell ref="A131:G131"/>
    <mergeCell ref="B133:D133"/>
    <mergeCell ref="B134:D134"/>
    <mergeCell ref="B135:D135"/>
    <mergeCell ref="A136:F136"/>
    <mergeCell ref="A149:B149"/>
    <mergeCell ref="C149:G149"/>
    <mergeCell ref="A151:G151"/>
    <mergeCell ref="B153:D153"/>
    <mergeCell ref="B154:D154"/>
    <mergeCell ref="B143:D143"/>
    <mergeCell ref="B144:D144"/>
    <mergeCell ref="B145:D145"/>
    <mergeCell ref="A146:F146"/>
    <mergeCell ref="A148:B148"/>
    <mergeCell ref="C148:G148"/>
    <mergeCell ref="A160:G160"/>
    <mergeCell ref="B162:D162"/>
    <mergeCell ref="B163:D163"/>
    <mergeCell ref="B164:D164"/>
    <mergeCell ref="A165:F165"/>
    <mergeCell ref="A155:F155"/>
    <mergeCell ref="A157:B157"/>
    <mergeCell ref="C157:G157"/>
    <mergeCell ref="A158:B158"/>
    <mergeCell ref="C158:G158"/>
    <mergeCell ref="B172:D172"/>
    <mergeCell ref="B173:D173"/>
    <mergeCell ref="A174:F174"/>
    <mergeCell ref="A176:B176"/>
    <mergeCell ref="C176:G176"/>
    <mergeCell ref="A167:B167"/>
    <mergeCell ref="C167:G167"/>
    <mergeCell ref="A168:B168"/>
    <mergeCell ref="C168:G168"/>
    <mergeCell ref="A170:G170"/>
    <mergeCell ref="A183:F183"/>
    <mergeCell ref="A185:B185"/>
    <mergeCell ref="C185:G185"/>
    <mergeCell ref="A186:B186"/>
    <mergeCell ref="C186:G186"/>
    <mergeCell ref="A177:B177"/>
    <mergeCell ref="C177:G177"/>
    <mergeCell ref="A179:G179"/>
    <mergeCell ref="B181:D181"/>
    <mergeCell ref="B182:D182"/>
    <mergeCell ref="A194:B194"/>
    <mergeCell ref="C194:G194"/>
    <mergeCell ref="A196:G196"/>
    <mergeCell ref="B198:D198"/>
    <mergeCell ref="B199:D199"/>
    <mergeCell ref="A188:G188"/>
    <mergeCell ref="B190:D190"/>
    <mergeCell ref="B191:D191"/>
    <mergeCell ref="A193:B193"/>
    <mergeCell ref="C193:G193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1"/>
  <sheetViews>
    <sheetView workbookViewId="0"/>
  </sheetViews>
  <sheetFormatPr defaultRowHeight="10.5"/>
  <cols>
    <col min="1" max="1" width="13.42578125" customWidth="1"/>
    <col min="2" max="2" width="57.28515625" customWidth="1"/>
    <col min="3" max="7" width="19.140625" customWidth="1"/>
  </cols>
  <sheetData>
    <row r="1" spans="1:7" ht="24.95" customHeight="1"/>
    <row r="2" spans="1:7" ht="20.100000000000001" customHeight="1">
      <c r="A2" s="27" t="s">
        <v>457</v>
      </c>
      <c r="B2" s="27"/>
      <c r="C2" s="28" t="s">
        <v>269</v>
      </c>
      <c r="D2" s="28"/>
      <c r="E2" s="28"/>
      <c r="F2" s="28"/>
      <c r="G2" s="28"/>
    </row>
    <row r="3" spans="1:7" ht="20.100000000000001" customHeight="1">
      <c r="A3" s="27" t="s">
        <v>458</v>
      </c>
      <c r="B3" s="27"/>
      <c r="C3" s="28" t="s">
        <v>459</v>
      </c>
      <c r="D3" s="28"/>
      <c r="E3" s="28"/>
      <c r="F3" s="28"/>
      <c r="G3" s="28"/>
    </row>
    <row r="4" spans="1:7" ht="15" customHeight="1"/>
    <row r="5" spans="1:7" ht="24.95" customHeight="1">
      <c r="A5" s="19" t="s">
        <v>774</v>
      </c>
      <c r="B5" s="19"/>
      <c r="C5" s="19"/>
      <c r="D5" s="19"/>
      <c r="E5" s="19"/>
      <c r="F5" s="19"/>
      <c r="G5" s="19"/>
    </row>
    <row r="6" spans="1:7" ht="15" customHeight="1"/>
    <row r="7" spans="1:7" ht="50.1" customHeight="1">
      <c r="A7" s="6" t="s">
        <v>366</v>
      </c>
      <c r="B7" s="17" t="s">
        <v>737</v>
      </c>
      <c r="C7" s="17"/>
      <c r="D7" s="6" t="s">
        <v>775</v>
      </c>
      <c r="E7" s="6" t="s">
        <v>776</v>
      </c>
      <c r="F7" s="6" t="s">
        <v>777</v>
      </c>
      <c r="G7" s="6" t="s">
        <v>778</v>
      </c>
    </row>
    <row r="8" spans="1:7" ht="15" customHeight="1">
      <c r="A8" s="6">
        <v>1</v>
      </c>
      <c r="B8" s="17">
        <v>2</v>
      </c>
      <c r="C8" s="17"/>
      <c r="D8" s="6">
        <v>3</v>
      </c>
      <c r="E8" s="6">
        <v>4</v>
      </c>
      <c r="F8" s="6">
        <v>5</v>
      </c>
      <c r="G8" s="6">
        <v>6</v>
      </c>
    </row>
    <row r="9" spans="1:7" ht="20.100000000000001" customHeight="1">
      <c r="A9" s="6" t="s">
        <v>470</v>
      </c>
      <c r="B9" s="16" t="s">
        <v>779</v>
      </c>
      <c r="C9" s="16"/>
      <c r="D9" s="6" t="s">
        <v>780</v>
      </c>
      <c r="E9" s="10">
        <v>12</v>
      </c>
      <c r="F9" s="10">
        <v>5000</v>
      </c>
      <c r="G9" s="10">
        <v>60000</v>
      </c>
    </row>
    <row r="10" spans="1:7" ht="20.100000000000001" customHeight="1">
      <c r="A10" s="6" t="s">
        <v>470</v>
      </c>
      <c r="B10" s="16" t="s">
        <v>779</v>
      </c>
      <c r="C10" s="16"/>
      <c r="D10" s="6" t="s">
        <v>780</v>
      </c>
      <c r="E10" s="10">
        <v>12</v>
      </c>
      <c r="F10" s="10">
        <v>3333.3330000000001</v>
      </c>
      <c r="G10" s="10">
        <v>40000</v>
      </c>
    </row>
    <row r="11" spans="1:7" ht="24.95" customHeight="1">
      <c r="A11" s="26" t="s">
        <v>577</v>
      </c>
      <c r="B11" s="26"/>
      <c r="C11" s="26"/>
      <c r="D11" s="26"/>
      <c r="E11" s="26"/>
      <c r="F11" s="26"/>
      <c r="G11" s="12">
        <f>SUM(G9:G10)</f>
        <v>100000</v>
      </c>
    </row>
    <row r="12" spans="1:7" ht="24.95" customHeight="1"/>
    <row r="13" spans="1:7" ht="20.100000000000001" customHeight="1">
      <c r="A13" s="27" t="s">
        <v>457</v>
      </c>
      <c r="B13" s="27"/>
      <c r="C13" s="28" t="s">
        <v>269</v>
      </c>
      <c r="D13" s="28"/>
      <c r="E13" s="28"/>
      <c r="F13" s="28"/>
      <c r="G13" s="28"/>
    </row>
    <row r="14" spans="1:7" ht="20.100000000000001" customHeight="1">
      <c r="A14" s="27" t="s">
        <v>458</v>
      </c>
      <c r="B14" s="27"/>
      <c r="C14" s="28" t="s">
        <v>459</v>
      </c>
      <c r="D14" s="28"/>
      <c r="E14" s="28"/>
      <c r="F14" s="28"/>
      <c r="G14" s="28"/>
    </row>
    <row r="15" spans="1:7" ht="15" customHeight="1"/>
    <row r="16" spans="1:7" ht="24.95" customHeight="1">
      <c r="A16" s="19" t="s">
        <v>781</v>
      </c>
      <c r="B16" s="19"/>
      <c r="C16" s="19"/>
      <c r="D16" s="19"/>
      <c r="E16" s="19"/>
      <c r="F16" s="19"/>
      <c r="G16" s="19"/>
    </row>
    <row r="17" spans="1:7" ht="15" customHeight="1"/>
    <row r="18" spans="1:7" ht="50.1" customHeight="1">
      <c r="A18" s="6" t="s">
        <v>366</v>
      </c>
      <c r="B18" s="17" t="s">
        <v>737</v>
      </c>
      <c r="C18" s="17"/>
      <c r="D18" s="6" t="s">
        <v>775</v>
      </c>
      <c r="E18" s="6" t="s">
        <v>776</v>
      </c>
      <c r="F18" s="6" t="s">
        <v>777</v>
      </c>
      <c r="G18" s="6" t="s">
        <v>778</v>
      </c>
    </row>
    <row r="19" spans="1:7" ht="15" customHeight="1">
      <c r="A19" s="6">
        <v>1</v>
      </c>
      <c r="B19" s="17">
        <v>2</v>
      </c>
      <c r="C19" s="17"/>
      <c r="D19" s="6">
        <v>3</v>
      </c>
      <c r="E19" s="6">
        <v>4</v>
      </c>
      <c r="F19" s="6">
        <v>5</v>
      </c>
      <c r="G19" s="6">
        <v>6</v>
      </c>
    </row>
    <row r="20" spans="1:7" ht="24.95" customHeight="1">
      <c r="A20" s="26" t="s">
        <v>577</v>
      </c>
      <c r="B20" s="26"/>
      <c r="C20" s="26"/>
      <c r="D20" s="26"/>
      <c r="E20" s="26"/>
      <c r="F20" s="26"/>
      <c r="G20" s="12"/>
    </row>
    <row r="21" spans="1:7" ht="24.95" customHeight="1"/>
    <row r="22" spans="1:7" ht="20.100000000000001" customHeight="1">
      <c r="A22" s="27" t="s">
        <v>457</v>
      </c>
      <c r="B22" s="27"/>
      <c r="C22" s="28" t="s">
        <v>269</v>
      </c>
      <c r="D22" s="28"/>
      <c r="E22" s="28"/>
      <c r="F22" s="28"/>
      <c r="G22" s="28"/>
    </row>
    <row r="23" spans="1:7" ht="20.100000000000001" customHeight="1">
      <c r="A23" s="27" t="s">
        <v>458</v>
      </c>
      <c r="B23" s="27"/>
      <c r="C23" s="28" t="s">
        <v>459</v>
      </c>
      <c r="D23" s="28"/>
      <c r="E23" s="28"/>
      <c r="F23" s="28"/>
      <c r="G23" s="28"/>
    </row>
    <row r="24" spans="1:7" ht="15" customHeight="1"/>
    <row r="25" spans="1:7" ht="24.95" customHeight="1">
      <c r="A25" s="19" t="s">
        <v>782</v>
      </c>
      <c r="B25" s="19"/>
      <c r="C25" s="19"/>
      <c r="D25" s="19"/>
      <c r="E25" s="19"/>
      <c r="F25" s="19"/>
      <c r="G25" s="19"/>
    </row>
    <row r="26" spans="1:7" ht="15" customHeight="1"/>
    <row r="27" spans="1:7" ht="50.1" customHeight="1">
      <c r="A27" s="6" t="s">
        <v>366</v>
      </c>
      <c r="B27" s="17" t="s">
        <v>737</v>
      </c>
      <c r="C27" s="17"/>
      <c r="D27" s="6" t="s">
        <v>775</v>
      </c>
      <c r="E27" s="6" t="s">
        <v>776</v>
      </c>
      <c r="F27" s="6" t="s">
        <v>777</v>
      </c>
      <c r="G27" s="6" t="s">
        <v>778</v>
      </c>
    </row>
    <row r="28" spans="1:7" ht="15" customHeight="1">
      <c r="A28" s="6">
        <v>1</v>
      </c>
      <c r="B28" s="17">
        <v>2</v>
      </c>
      <c r="C28" s="17"/>
      <c r="D28" s="6">
        <v>3</v>
      </c>
      <c r="E28" s="6">
        <v>4</v>
      </c>
      <c r="F28" s="6">
        <v>5</v>
      </c>
      <c r="G28" s="6">
        <v>6</v>
      </c>
    </row>
    <row r="29" spans="1:7" ht="39.950000000000003" customHeight="1">
      <c r="A29" s="6" t="s">
        <v>472</v>
      </c>
      <c r="B29" s="16" t="s">
        <v>783</v>
      </c>
      <c r="C29" s="16"/>
      <c r="D29" s="6" t="s">
        <v>780</v>
      </c>
      <c r="E29" s="10">
        <v>10</v>
      </c>
      <c r="F29" s="10">
        <v>450000</v>
      </c>
      <c r="G29" s="10">
        <v>4500000</v>
      </c>
    </row>
    <row r="30" spans="1:7" ht="24.95" customHeight="1">
      <c r="A30" s="26" t="s">
        <v>577</v>
      </c>
      <c r="B30" s="26"/>
      <c r="C30" s="26"/>
      <c r="D30" s="26"/>
      <c r="E30" s="26"/>
      <c r="F30" s="26"/>
      <c r="G30" s="12">
        <f>SUM(G29:G29)</f>
        <v>4500000</v>
      </c>
    </row>
    <row r="31" spans="1:7" ht="24.95" customHeight="1"/>
    <row r="32" spans="1:7" ht="20.100000000000001" customHeight="1">
      <c r="A32" s="27" t="s">
        <v>457</v>
      </c>
      <c r="B32" s="27"/>
      <c r="C32" s="28" t="s">
        <v>269</v>
      </c>
      <c r="D32" s="28"/>
      <c r="E32" s="28"/>
      <c r="F32" s="28"/>
      <c r="G32" s="28"/>
    </row>
    <row r="33" spans="1:7" ht="20.100000000000001" customHeight="1">
      <c r="A33" s="27" t="s">
        <v>458</v>
      </c>
      <c r="B33" s="27"/>
      <c r="C33" s="28" t="s">
        <v>459</v>
      </c>
      <c r="D33" s="28"/>
      <c r="E33" s="28"/>
      <c r="F33" s="28"/>
      <c r="G33" s="28"/>
    </row>
    <row r="34" spans="1:7" ht="15" customHeight="1"/>
    <row r="35" spans="1:7" ht="24.95" customHeight="1">
      <c r="A35" s="19" t="s">
        <v>784</v>
      </c>
      <c r="B35" s="19"/>
      <c r="C35" s="19"/>
      <c r="D35" s="19"/>
      <c r="E35" s="19"/>
      <c r="F35" s="19"/>
      <c r="G35" s="19"/>
    </row>
    <row r="36" spans="1:7" ht="15" customHeight="1"/>
    <row r="37" spans="1:7" ht="50.1" customHeight="1">
      <c r="A37" s="6" t="s">
        <v>366</v>
      </c>
      <c r="B37" s="17" t="s">
        <v>737</v>
      </c>
      <c r="C37" s="17"/>
      <c r="D37" s="6" t="s">
        <v>775</v>
      </c>
      <c r="E37" s="6" t="s">
        <v>776</v>
      </c>
      <c r="F37" s="6" t="s">
        <v>777</v>
      </c>
      <c r="G37" s="6" t="s">
        <v>778</v>
      </c>
    </row>
    <row r="38" spans="1:7" ht="15" customHeight="1">
      <c r="A38" s="6">
        <v>1</v>
      </c>
      <c r="B38" s="17">
        <v>2</v>
      </c>
      <c r="C38" s="17"/>
      <c r="D38" s="6">
        <v>3</v>
      </c>
      <c r="E38" s="6">
        <v>4</v>
      </c>
      <c r="F38" s="6">
        <v>5</v>
      </c>
      <c r="G38" s="6">
        <v>6</v>
      </c>
    </row>
    <row r="39" spans="1:7" ht="39.950000000000003" customHeight="1">
      <c r="A39" s="6" t="s">
        <v>473</v>
      </c>
      <c r="B39" s="16" t="s">
        <v>785</v>
      </c>
      <c r="C39" s="16"/>
      <c r="D39" s="6" t="s">
        <v>786</v>
      </c>
      <c r="E39" s="10">
        <v>10</v>
      </c>
      <c r="F39" s="10">
        <v>70000</v>
      </c>
      <c r="G39" s="10">
        <v>700000</v>
      </c>
    </row>
    <row r="40" spans="1:7" ht="24.95" customHeight="1">
      <c r="A40" s="26" t="s">
        <v>577</v>
      </c>
      <c r="B40" s="26"/>
      <c r="C40" s="26"/>
      <c r="D40" s="26"/>
      <c r="E40" s="26"/>
      <c r="F40" s="26"/>
      <c r="G40" s="12">
        <f>SUM(G39:G39)</f>
        <v>700000</v>
      </c>
    </row>
    <row r="41" spans="1:7" ht="24.95" customHeight="1"/>
    <row r="42" spans="1:7" ht="20.100000000000001" customHeight="1">
      <c r="A42" s="27" t="s">
        <v>457</v>
      </c>
      <c r="B42" s="27"/>
      <c r="C42" s="28" t="s">
        <v>269</v>
      </c>
      <c r="D42" s="28"/>
      <c r="E42" s="28"/>
      <c r="F42" s="28"/>
      <c r="G42" s="28"/>
    </row>
    <row r="43" spans="1:7" ht="20.100000000000001" customHeight="1">
      <c r="A43" s="27" t="s">
        <v>458</v>
      </c>
      <c r="B43" s="27"/>
      <c r="C43" s="28" t="s">
        <v>459</v>
      </c>
      <c r="D43" s="28"/>
      <c r="E43" s="28"/>
      <c r="F43" s="28"/>
      <c r="G43" s="28"/>
    </row>
    <row r="44" spans="1:7" ht="15" customHeight="1"/>
    <row r="45" spans="1:7" ht="24.95" customHeight="1">
      <c r="A45" s="19" t="s">
        <v>787</v>
      </c>
      <c r="B45" s="19"/>
      <c r="C45" s="19"/>
      <c r="D45" s="19"/>
      <c r="E45" s="19"/>
      <c r="F45" s="19"/>
      <c r="G45" s="19"/>
    </row>
    <row r="46" spans="1:7" ht="15" customHeight="1"/>
    <row r="47" spans="1:7" ht="50.1" customHeight="1">
      <c r="A47" s="6" t="s">
        <v>366</v>
      </c>
      <c r="B47" s="17" t="s">
        <v>737</v>
      </c>
      <c r="C47" s="17"/>
      <c r="D47" s="6" t="s">
        <v>775</v>
      </c>
      <c r="E47" s="6" t="s">
        <v>776</v>
      </c>
      <c r="F47" s="6" t="s">
        <v>777</v>
      </c>
      <c r="G47" s="6" t="s">
        <v>778</v>
      </c>
    </row>
    <row r="48" spans="1:7" ht="15" customHeight="1">
      <c r="A48" s="6">
        <v>1</v>
      </c>
      <c r="B48" s="17">
        <v>2</v>
      </c>
      <c r="C48" s="17"/>
      <c r="D48" s="6">
        <v>3</v>
      </c>
      <c r="E48" s="6">
        <v>4</v>
      </c>
      <c r="F48" s="6">
        <v>5</v>
      </c>
      <c r="G48" s="6">
        <v>6</v>
      </c>
    </row>
    <row r="49" spans="1:7" ht="20.100000000000001" customHeight="1">
      <c r="A49" s="6" t="s">
        <v>474</v>
      </c>
      <c r="B49" s="16" t="s">
        <v>788</v>
      </c>
      <c r="C49" s="16"/>
      <c r="D49" s="6" t="s">
        <v>786</v>
      </c>
      <c r="E49" s="10">
        <v>1</v>
      </c>
      <c r="F49" s="10">
        <v>2090000</v>
      </c>
      <c r="G49" s="10">
        <v>2090000</v>
      </c>
    </row>
    <row r="50" spans="1:7" ht="20.100000000000001" customHeight="1">
      <c r="A50" s="6" t="s">
        <v>474</v>
      </c>
      <c r="B50" s="16" t="s">
        <v>788</v>
      </c>
      <c r="C50" s="16"/>
      <c r="D50" s="6" t="s">
        <v>786</v>
      </c>
      <c r="E50" s="10">
        <v>10</v>
      </c>
      <c r="F50" s="10">
        <v>159955</v>
      </c>
      <c r="G50" s="10">
        <v>1599550</v>
      </c>
    </row>
    <row r="51" spans="1:7" ht="20.100000000000001" customHeight="1">
      <c r="A51" s="6" t="s">
        <v>474</v>
      </c>
      <c r="B51" s="16" t="s">
        <v>788</v>
      </c>
      <c r="C51" s="16"/>
      <c r="D51" s="6" t="s">
        <v>786</v>
      </c>
      <c r="E51" s="10">
        <v>10</v>
      </c>
      <c r="F51" s="10">
        <v>51045</v>
      </c>
      <c r="G51" s="10">
        <v>510450</v>
      </c>
    </row>
    <row r="52" spans="1:7" ht="39.950000000000003" customHeight="1">
      <c r="A52" s="6" t="s">
        <v>625</v>
      </c>
      <c r="B52" s="16" t="s">
        <v>789</v>
      </c>
      <c r="C52" s="16"/>
      <c r="D52" s="6" t="s">
        <v>433</v>
      </c>
      <c r="E52" s="10">
        <v>1</v>
      </c>
      <c r="F52" s="10">
        <v>176627</v>
      </c>
      <c r="G52" s="10">
        <v>176627</v>
      </c>
    </row>
    <row r="53" spans="1:7" ht="24.95" customHeight="1">
      <c r="A53" s="26" t="s">
        <v>577</v>
      </c>
      <c r="B53" s="26"/>
      <c r="C53" s="26"/>
      <c r="D53" s="26"/>
      <c r="E53" s="26"/>
      <c r="F53" s="26"/>
      <c r="G53" s="12">
        <f>SUM(G49:G52)</f>
        <v>4376627</v>
      </c>
    </row>
    <row r="54" spans="1:7" ht="24.95" customHeight="1"/>
    <row r="55" spans="1:7" ht="20.100000000000001" customHeight="1">
      <c r="A55" s="27" t="s">
        <v>457</v>
      </c>
      <c r="B55" s="27"/>
      <c r="C55" s="28" t="s">
        <v>269</v>
      </c>
      <c r="D55" s="28"/>
      <c r="E55" s="28"/>
      <c r="F55" s="28"/>
      <c r="G55" s="28"/>
    </row>
    <row r="56" spans="1:7" ht="20.100000000000001" customHeight="1">
      <c r="A56" s="27" t="s">
        <v>458</v>
      </c>
      <c r="B56" s="27"/>
      <c r="C56" s="28" t="s">
        <v>459</v>
      </c>
      <c r="D56" s="28"/>
      <c r="E56" s="28"/>
      <c r="F56" s="28"/>
      <c r="G56" s="28"/>
    </row>
    <row r="57" spans="1:7" ht="15" customHeight="1"/>
    <row r="58" spans="1:7" ht="24.95" customHeight="1">
      <c r="A58" s="19" t="s">
        <v>790</v>
      </c>
      <c r="B58" s="19"/>
      <c r="C58" s="19"/>
      <c r="D58" s="19"/>
      <c r="E58" s="19"/>
      <c r="F58" s="19"/>
      <c r="G58" s="19"/>
    </row>
    <row r="59" spans="1:7" ht="15" customHeight="1"/>
    <row r="60" spans="1:7" ht="50.1" customHeight="1">
      <c r="A60" s="6" t="s">
        <v>366</v>
      </c>
      <c r="B60" s="17" t="s">
        <v>737</v>
      </c>
      <c r="C60" s="17"/>
      <c r="D60" s="6" t="s">
        <v>775</v>
      </c>
      <c r="E60" s="6" t="s">
        <v>776</v>
      </c>
      <c r="F60" s="6" t="s">
        <v>777</v>
      </c>
      <c r="G60" s="6" t="s">
        <v>778</v>
      </c>
    </row>
    <row r="61" spans="1:7" ht="15" customHeight="1">
      <c r="A61" s="6">
        <v>1</v>
      </c>
      <c r="B61" s="17">
        <v>2</v>
      </c>
      <c r="C61" s="17"/>
      <c r="D61" s="6">
        <v>3</v>
      </c>
      <c r="E61" s="6">
        <v>4</v>
      </c>
      <c r="F61" s="6">
        <v>5</v>
      </c>
      <c r="G61" s="6">
        <v>6</v>
      </c>
    </row>
    <row r="62" spans="1:7" ht="20.100000000000001" customHeight="1">
      <c r="A62" s="6" t="s">
        <v>581</v>
      </c>
      <c r="B62" s="16" t="s">
        <v>791</v>
      </c>
      <c r="C62" s="16"/>
      <c r="D62" s="6" t="s">
        <v>786</v>
      </c>
      <c r="E62" s="10">
        <v>10</v>
      </c>
      <c r="F62" s="10">
        <v>250000</v>
      </c>
      <c r="G62" s="10">
        <v>2500000</v>
      </c>
    </row>
    <row r="63" spans="1:7" ht="24.95" customHeight="1">
      <c r="A63" s="26" t="s">
        <v>577</v>
      </c>
      <c r="B63" s="26"/>
      <c r="C63" s="26"/>
      <c r="D63" s="26"/>
      <c r="E63" s="26"/>
      <c r="F63" s="26"/>
      <c r="G63" s="12">
        <f>SUM(G62:G62)</f>
        <v>2500000</v>
      </c>
    </row>
    <row r="64" spans="1:7" ht="24.95" customHeight="1"/>
    <row r="65" spans="1:7" ht="20.100000000000001" customHeight="1">
      <c r="A65" s="27" t="s">
        <v>457</v>
      </c>
      <c r="B65" s="27"/>
      <c r="C65" s="28" t="s">
        <v>269</v>
      </c>
      <c r="D65" s="28"/>
      <c r="E65" s="28"/>
      <c r="F65" s="28"/>
      <c r="G65" s="28"/>
    </row>
    <row r="66" spans="1:7" ht="20.100000000000001" customHeight="1">
      <c r="A66" s="27" t="s">
        <v>458</v>
      </c>
      <c r="B66" s="27"/>
      <c r="C66" s="28" t="s">
        <v>459</v>
      </c>
      <c r="D66" s="28"/>
      <c r="E66" s="28"/>
      <c r="F66" s="28"/>
      <c r="G66" s="28"/>
    </row>
    <row r="67" spans="1:7" ht="15" customHeight="1"/>
    <row r="68" spans="1:7" ht="24.95" customHeight="1">
      <c r="A68" s="19" t="s">
        <v>792</v>
      </c>
      <c r="B68" s="19"/>
      <c r="C68" s="19"/>
      <c r="D68" s="19"/>
      <c r="E68" s="19"/>
      <c r="F68" s="19"/>
      <c r="G68" s="19"/>
    </row>
    <row r="69" spans="1:7" ht="15" customHeight="1"/>
    <row r="70" spans="1:7" ht="50.1" customHeight="1">
      <c r="A70" s="6" t="s">
        <v>366</v>
      </c>
      <c r="B70" s="17" t="s">
        <v>737</v>
      </c>
      <c r="C70" s="17"/>
      <c r="D70" s="6" t="s">
        <v>775</v>
      </c>
      <c r="E70" s="6" t="s">
        <v>776</v>
      </c>
      <c r="F70" s="6" t="s">
        <v>777</v>
      </c>
      <c r="G70" s="6" t="s">
        <v>778</v>
      </c>
    </row>
    <row r="71" spans="1:7" ht="15" customHeight="1">
      <c r="A71" s="6">
        <v>1</v>
      </c>
      <c r="B71" s="17">
        <v>2</v>
      </c>
      <c r="C71" s="17"/>
      <c r="D71" s="6">
        <v>3</v>
      </c>
      <c r="E71" s="6">
        <v>4</v>
      </c>
      <c r="F71" s="6">
        <v>5</v>
      </c>
      <c r="G71" s="6">
        <v>6</v>
      </c>
    </row>
    <row r="72" spans="1:7" ht="20.100000000000001" customHeight="1">
      <c r="A72" s="6" t="s">
        <v>589</v>
      </c>
      <c r="B72" s="16" t="s">
        <v>793</v>
      </c>
      <c r="C72" s="16"/>
      <c r="D72" s="6" t="s">
        <v>786</v>
      </c>
      <c r="E72" s="10">
        <v>10</v>
      </c>
      <c r="F72" s="10">
        <v>10000</v>
      </c>
      <c r="G72" s="10">
        <v>100000</v>
      </c>
    </row>
    <row r="73" spans="1:7" ht="24.95" customHeight="1">
      <c r="A73" s="26" t="s">
        <v>577</v>
      </c>
      <c r="B73" s="26"/>
      <c r="C73" s="26"/>
      <c r="D73" s="26"/>
      <c r="E73" s="26"/>
      <c r="F73" s="26"/>
      <c r="G73" s="12">
        <f>SUM(G72:G72)</f>
        <v>100000</v>
      </c>
    </row>
    <row r="74" spans="1:7" ht="24.95" customHeight="1"/>
    <row r="75" spans="1:7" ht="20.100000000000001" customHeight="1">
      <c r="A75" s="27" t="s">
        <v>457</v>
      </c>
      <c r="B75" s="27"/>
      <c r="C75" s="28" t="s">
        <v>269</v>
      </c>
      <c r="D75" s="28"/>
      <c r="E75" s="28"/>
      <c r="F75" s="28"/>
      <c r="G75" s="28"/>
    </row>
    <row r="76" spans="1:7" ht="20.100000000000001" customHeight="1">
      <c r="A76" s="27" t="s">
        <v>458</v>
      </c>
      <c r="B76" s="27"/>
      <c r="C76" s="28" t="s">
        <v>459</v>
      </c>
      <c r="D76" s="28"/>
      <c r="E76" s="28"/>
      <c r="F76" s="28"/>
      <c r="G76" s="28"/>
    </row>
    <row r="77" spans="1:7" ht="15" customHeight="1"/>
    <row r="78" spans="1:7" ht="24.95" customHeight="1">
      <c r="A78" s="19" t="s">
        <v>794</v>
      </c>
      <c r="B78" s="19"/>
      <c r="C78" s="19"/>
      <c r="D78" s="19"/>
      <c r="E78" s="19"/>
      <c r="F78" s="19"/>
      <c r="G78" s="19"/>
    </row>
    <row r="79" spans="1:7" ht="15" customHeight="1"/>
    <row r="80" spans="1:7" ht="50.1" customHeight="1">
      <c r="A80" s="6" t="s">
        <v>366</v>
      </c>
      <c r="B80" s="17" t="s">
        <v>737</v>
      </c>
      <c r="C80" s="17"/>
      <c r="D80" s="6" t="s">
        <v>775</v>
      </c>
      <c r="E80" s="6" t="s">
        <v>776</v>
      </c>
      <c r="F80" s="6" t="s">
        <v>777</v>
      </c>
      <c r="G80" s="6" t="s">
        <v>778</v>
      </c>
    </row>
    <row r="81" spans="1:7" ht="15" customHeight="1">
      <c r="A81" s="6">
        <v>1</v>
      </c>
      <c r="B81" s="17">
        <v>2</v>
      </c>
      <c r="C81" s="17"/>
      <c r="D81" s="6">
        <v>3</v>
      </c>
      <c r="E81" s="6">
        <v>4</v>
      </c>
      <c r="F81" s="6">
        <v>5</v>
      </c>
      <c r="G81" s="6">
        <v>6</v>
      </c>
    </row>
    <row r="82" spans="1:7" ht="20.100000000000001" customHeight="1">
      <c r="A82" s="6" t="s">
        <v>591</v>
      </c>
      <c r="B82" s="16" t="s">
        <v>795</v>
      </c>
      <c r="C82" s="16"/>
      <c r="D82" s="6" t="s">
        <v>780</v>
      </c>
      <c r="E82" s="10">
        <v>10</v>
      </c>
      <c r="F82" s="10">
        <v>500000</v>
      </c>
      <c r="G82" s="10">
        <v>5000000</v>
      </c>
    </row>
    <row r="83" spans="1:7" ht="24.95" customHeight="1">
      <c r="A83" s="26" t="s">
        <v>577</v>
      </c>
      <c r="B83" s="26"/>
      <c r="C83" s="26"/>
      <c r="D83" s="26"/>
      <c r="E83" s="26"/>
      <c r="F83" s="26"/>
      <c r="G83" s="12">
        <f>SUM(G82:G82)</f>
        <v>5000000</v>
      </c>
    </row>
    <row r="84" spans="1:7" ht="24.95" customHeight="1"/>
    <row r="85" spans="1:7" ht="20.100000000000001" customHeight="1">
      <c r="A85" s="27" t="s">
        <v>457</v>
      </c>
      <c r="B85" s="27"/>
      <c r="C85" s="28" t="s">
        <v>269</v>
      </c>
      <c r="D85" s="28"/>
      <c r="E85" s="28"/>
      <c r="F85" s="28"/>
      <c r="G85" s="28"/>
    </row>
    <row r="86" spans="1:7" ht="20.100000000000001" customHeight="1">
      <c r="A86" s="27" t="s">
        <v>458</v>
      </c>
      <c r="B86" s="27"/>
      <c r="C86" s="28" t="s">
        <v>459</v>
      </c>
      <c r="D86" s="28"/>
      <c r="E86" s="28"/>
      <c r="F86" s="28"/>
      <c r="G86" s="28"/>
    </row>
    <row r="87" spans="1:7" ht="15" customHeight="1"/>
    <row r="88" spans="1:7" ht="24.95" customHeight="1">
      <c r="A88" s="19" t="s">
        <v>796</v>
      </c>
      <c r="B88" s="19"/>
      <c r="C88" s="19"/>
      <c r="D88" s="19"/>
      <c r="E88" s="19"/>
      <c r="F88" s="19"/>
      <c r="G88" s="19"/>
    </row>
    <row r="89" spans="1:7" ht="15" customHeight="1"/>
    <row r="90" spans="1:7" ht="50.1" customHeight="1">
      <c r="A90" s="6" t="s">
        <v>366</v>
      </c>
      <c r="B90" s="17" t="s">
        <v>737</v>
      </c>
      <c r="C90" s="17"/>
      <c r="D90" s="6" t="s">
        <v>775</v>
      </c>
      <c r="E90" s="6" t="s">
        <v>776</v>
      </c>
      <c r="F90" s="6" t="s">
        <v>777</v>
      </c>
      <c r="G90" s="6" t="s">
        <v>778</v>
      </c>
    </row>
    <row r="91" spans="1:7" ht="15" customHeight="1">
      <c r="A91" s="6">
        <v>1</v>
      </c>
      <c r="B91" s="17">
        <v>2</v>
      </c>
      <c r="C91" s="17"/>
      <c r="D91" s="6">
        <v>3</v>
      </c>
      <c r="E91" s="6">
        <v>4</v>
      </c>
      <c r="F91" s="6">
        <v>5</v>
      </c>
      <c r="G91" s="6">
        <v>6</v>
      </c>
    </row>
    <row r="92" spans="1:7" ht="20.100000000000001" customHeight="1">
      <c r="A92" s="6" t="s">
        <v>476</v>
      </c>
      <c r="B92" s="16" t="s">
        <v>797</v>
      </c>
      <c r="C92" s="16"/>
      <c r="D92" s="6" t="s">
        <v>780</v>
      </c>
      <c r="E92" s="10">
        <v>10</v>
      </c>
      <c r="F92" s="10">
        <v>100000</v>
      </c>
      <c r="G92" s="10">
        <v>1000000</v>
      </c>
    </row>
    <row r="93" spans="1:7" ht="24.95" customHeight="1">
      <c r="A93" s="26" t="s">
        <v>577</v>
      </c>
      <c r="B93" s="26"/>
      <c r="C93" s="26"/>
      <c r="D93" s="26"/>
      <c r="E93" s="26"/>
      <c r="F93" s="26"/>
      <c r="G93" s="12">
        <f>SUM(G92:G92)</f>
        <v>1000000</v>
      </c>
    </row>
    <row r="94" spans="1:7" ht="24.95" customHeight="1"/>
    <row r="95" spans="1:7" ht="20.100000000000001" customHeight="1">
      <c r="A95" s="27" t="s">
        <v>457</v>
      </c>
      <c r="B95" s="27"/>
      <c r="C95" s="28" t="s">
        <v>269</v>
      </c>
      <c r="D95" s="28"/>
      <c r="E95" s="28"/>
      <c r="F95" s="28"/>
      <c r="G95" s="28"/>
    </row>
    <row r="96" spans="1:7" ht="20.100000000000001" customHeight="1">
      <c r="A96" s="27" t="s">
        <v>458</v>
      </c>
      <c r="B96" s="27"/>
      <c r="C96" s="28" t="s">
        <v>459</v>
      </c>
      <c r="D96" s="28"/>
      <c r="E96" s="28"/>
      <c r="F96" s="28"/>
      <c r="G96" s="28"/>
    </row>
    <row r="97" spans="1:7" ht="15" customHeight="1"/>
    <row r="98" spans="1:7" ht="24.95" customHeight="1">
      <c r="A98" s="19" t="s">
        <v>798</v>
      </c>
      <c r="B98" s="19"/>
      <c r="C98" s="19"/>
      <c r="D98" s="19"/>
      <c r="E98" s="19"/>
      <c r="F98" s="19"/>
      <c r="G98" s="19"/>
    </row>
    <row r="99" spans="1:7" ht="15" customHeight="1"/>
    <row r="100" spans="1:7" ht="50.1" customHeight="1">
      <c r="A100" s="6" t="s">
        <v>366</v>
      </c>
      <c r="B100" s="17" t="s">
        <v>737</v>
      </c>
      <c r="C100" s="17"/>
      <c r="D100" s="6" t="s">
        <v>775</v>
      </c>
      <c r="E100" s="6" t="s">
        <v>776</v>
      </c>
      <c r="F100" s="6" t="s">
        <v>777</v>
      </c>
      <c r="G100" s="6" t="s">
        <v>778</v>
      </c>
    </row>
    <row r="101" spans="1:7" ht="15" customHeight="1">
      <c r="A101" s="6">
        <v>1</v>
      </c>
      <c r="B101" s="17">
        <v>2</v>
      </c>
      <c r="C101" s="17"/>
      <c r="D101" s="6">
        <v>3</v>
      </c>
      <c r="E101" s="6">
        <v>4</v>
      </c>
      <c r="F101" s="6">
        <v>5</v>
      </c>
      <c r="G101" s="6">
        <v>6</v>
      </c>
    </row>
    <row r="102" spans="1:7" ht="20.100000000000001" customHeight="1">
      <c r="A102" s="6" t="s">
        <v>482</v>
      </c>
      <c r="B102" s="16" t="s">
        <v>799</v>
      </c>
      <c r="C102" s="16"/>
      <c r="D102" s="6" t="s">
        <v>780</v>
      </c>
      <c r="E102" s="10">
        <v>10</v>
      </c>
      <c r="F102" s="10">
        <v>300000</v>
      </c>
      <c r="G102" s="10">
        <v>3000000</v>
      </c>
    </row>
    <row r="103" spans="1:7" ht="24.95" customHeight="1">
      <c r="A103" s="26" t="s">
        <v>577</v>
      </c>
      <c r="B103" s="26"/>
      <c r="C103" s="26"/>
      <c r="D103" s="26"/>
      <c r="E103" s="26"/>
      <c r="F103" s="26"/>
      <c r="G103" s="12">
        <f>SUM(G102:G102)</f>
        <v>3000000</v>
      </c>
    </row>
    <row r="104" spans="1:7" ht="24.95" customHeight="1"/>
    <row r="105" spans="1:7" ht="20.100000000000001" customHeight="1">
      <c r="A105" s="27" t="s">
        <v>457</v>
      </c>
      <c r="B105" s="27"/>
      <c r="C105" s="28" t="s">
        <v>269</v>
      </c>
      <c r="D105" s="28"/>
      <c r="E105" s="28"/>
      <c r="F105" s="28"/>
      <c r="G105" s="28"/>
    </row>
    <row r="106" spans="1:7" ht="20.100000000000001" customHeight="1">
      <c r="A106" s="27" t="s">
        <v>458</v>
      </c>
      <c r="B106" s="27"/>
      <c r="C106" s="28" t="s">
        <v>459</v>
      </c>
      <c r="D106" s="28"/>
      <c r="E106" s="28"/>
      <c r="F106" s="28"/>
      <c r="G106" s="28"/>
    </row>
    <row r="107" spans="1:7" ht="15" customHeight="1"/>
    <row r="108" spans="1:7" ht="24.95" customHeight="1">
      <c r="A108" s="19" t="s">
        <v>781</v>
      </c>
      <c r="B108" s="19"/>
      <c r="C108" s="19"/>
      <c r="D108" s="19"/>
      <c r="E108" s="19"/>
      <c r="F108" s="19"/>
      <c r="G108" s="19"/>
    </row>
    <row r="109" spans="1:7" ht="15" customHeight="1"/>
    <row r="110" spans="1:7" ht="50.1" customHeight="1">
      <c r="A110" s="6" t="s">
        <v>366</v>
      </c>
      <c r="B110" s="17" t="s">
        <v>737</v>
      </c>
      <c r="C110" s="17"/>
      <c r="D110" s="6" t="s">
        <v>775</v>
      </c>
      <c r="E110" s="6" t="s">
        <v>776</v>
      </c>
      <c r="F110" s="6" t="s">
        <v>777</v>
      </c>
      <c r="G110" s="6" t="s">
        <v>778</v>
      </c>
    </row>
    <row r="111" spans="1:7" ht="15" customHeight="1">
      <c r="A111" s="6">
        <v>1</v>
      </c>
      <c r="B111" s="17">
        <v>2</v>
      </c>
      <c r="C111" s="17"/>
      <c r="D111" s="6">
        <v>3</v>
      </c>
      <c r="E111" s="6">
        <v>4</v>
      </c>
      <c r="F111" s="6">
        <v>5</v>
      </c>
      <c r="G111" s="6">
        <v>6</v>
      </c>
    </row>
    <row r="112" spans="1:7" ht="24.95" customHeight="1">
      <c r="A112" s="26" t="s">
        <v>577</v>
      </c>
      <c r="B112" s="26"/>
      <c r="C112" s="26"/>
      <c r="D112" s="26"/>
      <c r="E112" s="26"/>
      <c r="F112" s="26"/>
      <c r="G112" s="12"/>
    </row>
    <row r="113" spans="1:7" ht="24.95" customHeight="1"/>
    <row r="114" spans="1:7" ht="20.100000000000001" customHeight="1">
      <c r="A114" s="27" t="s">
        <v>457</v>
      </c>
      <c r="B114" s="27"/>
      <c r="C114" s="28" t="s">
        <v>269</v>
      </c>
      <c r="D114" s="28"/>
      <c r="E114" s="28"/>
      <c r="F114" s="28"/>
      <c r="G114" s="28"/>
    </row>
    <row r="115" spans="1:7" ht="20.100000000000001" customHeight="1">
      <c r="A115" s="27" t="s">
        <v>458</v>
      </c>
      <c r="B115" s="27"/>
      <c r="C115" s="28" t="s">
        <v>459</v>
      </c>
      <c r="D115" s="28"/>
      <c r="E115" s="28"/>
      <c r="F115" s="28"/>
      <c r="G115" s="28"/>
    </row>
    <row r="116" spans="1:7" ht="15" customHeight="1"/>
    <row r="117" spans="1:7" ht="24.95" customHeight="1">
      <c r="A117" s="19" t="s">
        <v>800</v>
      </c>
      <c r="B117" s="19"/>
      <c r="C117" s="19"/>
      <c r="D117" s="19"/>
      <c r="E117" s="19"/>
      <c r="F117" s="19"/>
      <c r="G117" s="19"/>
    </row>
    <row r="118" spans="1:7" ht="15" customHeight="1"/>
    <row r="119" spans="1:7" ht="50.1" customHeight="1">
      <c r="A119" s="6" t="s">
        <v>366</v>
      </c>
      <c r="B119" s="17" t="s">
        <v>737</v>
      </c>
      <c r="C119" s="17"/>
      <c r="D119" s="6" t="s">
        <v>775</v>
      </c>
      <c r="E119" s="6" t="s">
        <v>776</v>
      </c>
      <c r="F119" s="6" t="s">
        <v>777</v>
      </c>
      <c r="G119" s="6" t="s">
        <v>778</v>
      </c>
    </row>
    <row r="120" spans="1:7" ht="15" customHeight="1">
      <c r="A120" s="6">
        <v>1</v>
      </c>
      <c r="B120" s="17">
        <v>2</v>
      </c>
      <c r="C120" s="17"/>
      <c r="D120" s="6">
        <v>3</v>
      </c>
      <c r="E120" s="6">
        <v>4</v>
      </c>
      <c r="F120" s="6">
        <v>5</v>
      </c>
      <c r="G120" s="6">
        <v>6</v>
      </c>
    </row>
    <row r="121" spans="1:7" ht="20.100000000000001" customHeight="1">
      <c r="A121" s="6" t="s">
        <v>486</v>
      </c>
      <c r="B121" s="16" t="s">
        <v>801</v>
      </c>
      <c r="C121" s="16"/>
      <c r="D121" s="6" t="s">
        <v>786</v>
      </c>
      <c r="E121" s="10">
        <v>10</v>
      </c>
      <c r="F121" s="10">
        <v>85000</v>
      </c>
      <c r="G121" s="10">
        <v>850000</v>
      </c>
    </row>
    <row r="122" spans="1:7" ht="20.100000000000001" customHeight="1">
      <c r="A122" s="6" t="s">
        <v>486</v>
      </c>
      <c r="B122" s="16" t="s">
        <v>801</v>
      </c>
      <c r="C122" s="16"/>
      <c r="D122" s="6" t="s">
        <v>786</v>
      </c>
      <c r="E122" s="10">
        <v>1</v>
      </c>
      <c r="F122" s="10">
        <v>1150000</v>
      </c>
      <c r="G122" s="10">
        <v>1150000</v>
      </c>
    </row>
    <row r="123" spans="1:7" ht="24.95" customHeight="1">
      <c r="A123" s="26" t="s">
        <v>577</v>
      </c>
      <c r="B123" s="26"/>
      <c r="C123" s="26"/>
      <c r="D123" s="26"/>
      <c r="E123" s="26"/>
      <c r="F123" s="26"/>
      <c r="G123" s="12">
        <f>SUM(G121:G122)</f>
        <v>2000000</v>
      </c>
    </row>
    <row r="124" spans="1:7" ht="24.95" customHeight="1"/>
    <row r="125" spans="1:7" ht="20.100000000000001" customHeight="1">
      <c r="A125" s="27" t="s">
        <v>457</v>
      </c>
      <c r="B125" s="27"/>
      <c r="C125" s="28" t="s">
        <v>269</v>
      </c>
      <c r="D125" s="28"/>
      <c r="E125" s="28"/>
      <c r="F125" s="28"/>
      <c r="G125" s="28"/>
    </row>
    <row r="126" spans="1:7" ht="20.100000000000001" customHeight="1">
      <c r="A126" s="27" t="s">
        <v>458</v>
      </c>
      <c r="B126" s="27"/>
      <c r="C126" s="28" t="s">
        <v>578</v>
      </c>
      <c r="D126" s="28"/>
      <c r="E126" s="28"/>
      <c r="F126" s="28"/>
      <c r="G126" s="28"/>
    </row>
    <row r="127" spans="1:7" ht="15" customHeight="1"/>
    <row r="128" spans="1:7" ht="24.95" customHeight="1">
      <c r="A128" s="19" t="s">
        <v>774</v>
      </c>
      <c r="B128" s="19"/>
      <c r="C128" s="19"/>
      <c r="D128" s="19"/>
      <c r="E128" s="19"/>
      <c r="F128" s="19"/>
      <c r="G128" s="19"/>
    </row>
    <row r="129" spans="1:7" ht="15" customHeight="1"/>
    <row r="130" spans="1:7" ht="50.1" customHeight="1">
      <c r="A130" s="6" t="s">
        <v>366</v>
      </c>
      <c r="B130" s="17" t="s">
        <v>737</v>
      </c>
      <c r="C130" s="17"/>
      <c r="D130" s="6" t="s">
        <v>775</v>
      </c>
      <c r="E130" s="6" t="s">
        <v>776</v>
      </c>
      <c r="F130" s="6" t="s">
        <v>777</v>
      </c>
      <c r="G130" s="6" t="s">
        <v>778</v>
      </c>
    </row>
    <row r="131" spans="1:7" ht="15" customHeight="1">
      <c r="A131" s="6">
        <v>1</v>
      </c>
      <c r="B131" s="17">
        <v>2</v>
      </c>
      <c r="C131" s="17"/>
      <c r="D131" s="6">
        <v>3</v>
      </c>
      <c r="E131" s="6">
        <v>4</v>
      </c>
      <c r="F131" s="6">
        <v>5</v>
      </c>
      <c r="G131" s="6">
        <v>6</v>
      </c>
    </row>
    <row r="132" spans="1:7" ht="20.100000000000001" customHeight="1">
      <c r="A132" s="6" t="s">
        <v>373</v>
      </c>
      <c r="B132" s="16" t="s">
        <v>779</v>
      </c>
      <c r="C132" s="16"/>
      <c r="D132" s="6" t="s">
        <v>786</v>
      </c>
      <c r="E132" s="10">
        <v>12</v>
      </c>
      <c r="F132" s="10">
        <v>57000</v>
      </c>
      <c r="G132" s="10">
        <v>684000</v>
      </c>
    </row>
    <row r="133" spans="1:7" ht="20.100000000000001" customHeight="1">
      <c r="A133" s="6" t="s">
        <v>373</v>
      </c>
      <c r="B133" s="16" t="s">
        <v>779</v>
      </c>
      <c r="C133" s="16"/>
      <c r="D133" s="6" t="s">
        <v>786</v>
      </c>
      <c r="E133" s="10">
        <v>4</v>
      </c>
      <c r="F133" s="10">
        <v>793</v>
      </c>
      <c r="G133" s="10">
        <v>3172</v>
      </c>
    </row>
    <row r="134" spans="1:7" ht="20.100000000000001" customHeight="1">
      <c r="A134" s="6" t="s">
        <v>373</v>
      </c>
      <c r="B134" s="16" t="s">
        <v>779</v>
      </c>
      <c r="C134" s="16"/>
      <c r="D134" s="6" t="s">
        <v>786</v>
      </c>
      <c r="E134" s="10">
        <v>12</v>
      </c>
      <c r="F134" s="10">
        <v>13569</v>
      </c>
      <c r="G134" s="10">
        <v>162828</v>
      </c>
    </row>
    <row r="135" spans="1:7" ht="24.95" customHeight="1">
      <c r="A135" s="26" t="s">
        <v>577</v>
      </c>
      <c r="B135" s="26"/>
      <c r="C135" s="26"/>
      <c r="D135" s="26"/>
      <c r="E135" s="26"/>
      <c r="F135" s="26"/>
      <c r="G135" s="12">
        <f>SUM(G132:G134)</f>
        <v>850000</v>
      </c>
    </row>
    <row r="136" spans="1:7" ht="24.95" customHeight="1"/>
    <row r="137" spans="1:7" ht="20.100000000000001" customHeight="1">
      <c r="A137" s="27" t="s">
        <v>457</v>
      </c>
      <c r="B137" s="27"/>
      <c r="C137" s="28" t="s">
        <v>269</v>
      </c>
      <c r="D137" s="28"/>
      <c r="E137" s="28"/>
      <c r="F137" s="28"/>
      <c r="G137" s="28"/>
    </row>
    <row r="138" spans="1:7" ht="20.100000000000001" customHeight="1">
      <c r="A138" s="27" t="s">
        <v>458</v>
      </c>
      <c r="B138" s="27"/>
      <c r="C138" s="28" t="s">
        <v>578</v>
      </c>
      <c r="D138" s="28"/>
      <c r="E138" s="28"/>
      <c r="F138" s="28"/>
      <c r="G138" s="28"/>
    </row>
    <row r="139" spans="1:7" ht="15" customHeight="1"/>
    <row r="140" spans="1:7" ht="24.95" customHeight="1">
      <c r="A140" s="19" t="s">
        <v>802</v>
      </c>
      <c r="B140" s="19"/>
      <c r="C140" s="19"/>
      <c r="D140" s="19"/>
      <c r="E140" s="19"/>
      <c r="F140" s="19"/>
      <c r="G140" s="19"/>
    </row>
    <row r="141" spans="1:7" ht="15" customHeight="1"/>
    <row r="142" spans="1:7" ht="50.1" customHeight="1">
      <c r="A142" s="6" t="s">
        <v>366</v>
      </c>
      <c r="B142" s="17" t="s">
        <v>737</v>
      </c>
      <c r="C142" s="17"/>
      <c r="D142" s="6" t="s">
        <v>775</v>
      </c>
      <c r="E142" s="6" t="s">
        <v>776</v>
      </c>
      <c r="F142" s="6" t="s">
        <v>777</v>
      </c>
      <c r="G142" s="6" t="s">
        <v>778</v>
      </c>
    </row>
    <row r="143" spans="1:7" ht="15" customHeight="1">
      <c r="A143" s="6">
        <v>1</v>
      </c>
      <c r="B143" s="17">
        <v>2</v>
      </c>
      <c r="C143" s="17"/>
      <c r="D143" s="6">
        <v>3</v>
      </c>
      <c r="E143" s="6">
        <v>4</v>
      </c>
      <c r="F143" s="6">
        <v>5</v>
      </c>
      <c r="G143" s="6">
        <v>6</v>
      </c>
    </row>
    <row r="144" spans="1:7" ht="20.100000000000001" customHeight="1">
      <c r="A144" s="6" t="s">
        <v>471</v>
      </c>
      <c r="B144" s="16" t="s">
        <v>803</v>
      </c>
      <c r="C144" s="16"/>
      <c r="D144" s="6" t="s">
        <v>780</v>
      </c>
      <c r="E144" s="10">
        <v>10</v>
      </c>
      <c r="F144" s="10">
        <v>20000</v>
      </c>
      <c r="G144" s="10">
        <v>200000</v>
      </c>
    </row>
    <row r="145" spans="1:7" ht="24.95" customHeight="1">
      <c r="A145" s="26" t="s">
        <v>577</v>
      </c>
      <c r="B145" s="26"/>
      <c r="C145" s="26"/>
      <c r="D145" s="26"/>
      <c r="E145" s="26"/>
      <c r="F145" s="26"/>
      <c r="G145" s="12">
        <f>SUM(G144:G144)</f>
        <v>200000</v>
      </c>
    </row>
    <row r="146" spans="1:7" ht="24.95" customHeight="1"/>
    <row r="147" spans="1:7" ht="20.100000000000001" customHeight="1">
      <c r="A147" s="27" t="s">
        <v>457</v>
      </c>
      <c r="B147" s="27"/>
      <c r="C147" s="28" t="s">
        <v>269</v>
      </c>
      <c r="D147" s="28"/>
      <c r="E147" s="28"/>
      <c r="F147" s="28"/>
      <c r="G147" s="28"/>
    </row>
    <row r="148" spans="1:7" ht="20.100000000000001" customHeight="1">
      <c r="A148" s="27" t="s">
        <v>458</v>
      </c>
      <c r="B148" s="27"/>
      <c r="C148" s="28" t="s">
        <v>578</v>
      </c>
      <c r="D148" s="28"/>
      <c r="E148" s="28"/>
      <c r="F148" s="28"/>
      <c r="G148" s="28"/>
    </row>
    <row r="149" spans="1:7" ht="15" customHeight="1"/>
    <row r="150" spans="1:7" ht="24.95" customHeight="1">
      <c r="A150" s="19" t="s">
        <v>782</v>
      </c>
      <c r="B150" s="19"/>
      <c r="C150" s="19"/>
      <c r="D150" s="19"/>
      <c r="E150" s="19"/>
      <c r="F150" s="19"/>
      <c r="G150" s="19"/>
    </row>
    <row r="151" spans="1:7" ht="15" customHeight="1"/>
    <row r="152" spans="1:7" ht="50.1" customHeight="1">
      <c r="A152" s="6" t="s">
        <v>366</v>
      </c>
      <c r="B152" s="17" t="s">
        <v>737</v>
      </c>
      <c r="C152" s="17"/>
      <c r="D152" s="6" t="s">
        <v>775</v>
      </c>
      <c r="E152" s="6" t="s">
        <v>776</v>
      </c>
      <c r="F152" s="6" t="s">
        <v>777</v>
      </c>
      <c r="G152" s="6" t="s">
        <v>778</v>
      </c>
    </row>
    <row r="153" spans="1:7" ht="15" customHeight="1">
      <c r="A153" s="6">
        <v>1</v>
      </c>
      <c r="B153" s="17">
        <v>2</v>
      </c>
      <c r="C153" s="17"/>
      <c r="D153" s="6">
        <v>3</v>
      </c>
      <c r="E153" s="6">
        <v>4</v>
      </c>
      <c r="F153" s="6">
        <v>5</v>
      </c>
      <c r="G153" s="6">
        <v>6</v>
      </c>
    </row>
    <row r="154" spans="1:7" ht="39.950000000000003" customHeight="1">
      <c r="A154" s="6" t="s">
        <v>472</v>
      </c>
      <c r="B154" s="16" t="s">
        <v>783</v>
      </c>
      <c r="C154" s="16"/>
      <c r="D154" s="6" t="s">
        <v>780</v>
      </c>
      <c r="E154" s="10">
        <v>10</v>
      </c>
      <c r="F154" s="10">
        <v>500000</v>
      </c>
      <c r="G154" s="10">
        <v>5000000</v>
      </c>
    </row>
    <row r="155" spans="1:7" ht="24.95" customHeight="1">
      <c r="A155" s="26" t="s">
        <v>577</v>
      </c>
      <c r="B155" s="26"/>
      <c r="C155" s="26"/>
      <c r="D155" s="26"/>
      <c r="E155" s="26"/>
      <c r="F155" s="26"/>
      <c r="G155" s="12">
        <f>SUM(G154:G154)</f>
        <v>5000000</v>
      </c>
    </row>
    <row r="156" spans="1:7" ht="24.95" customHeight="1"/>
    <row r="157" spans="1:7" ht="20.100000000000001" customHeight="1">
      <c r="A157" s="27" t="s">
        <v>457</v>
      </c>
      <c r="B157" s="27"/>
      <c r="C157" s="28" t="s">
        <v>269</v>
      </c>
      <c r="D157" s="28"/>
      <c r="E157" s="28"/>
      <c r="F157" s="28"/>
      <c r="G157" s="28"/>
    </row>
    <row r="158" spans="1:7" ht="20.100000000000001" customHeight="1">
      <c r="A158" s="27" t="s">
        <v>458</v>
      </c>
      <c r="B158" s="27"/>
      <c r="C158" s="28" t="s">
        <v>578</v>
      </c>
      <c r="D158" s="28"/>
      <c r="E158" s="28"/>
      <c r="F158" s="28"/>
      <c r="G158" s="28"/>
    </row>
    <row r="159" spans="1:7" ht="15" customHeight="1"/>
    <row r="160" spans="1:7" ht="24.95" customHeight="1">
      <c r="A160" s="19" t="s">
        <v>784</v>
      </c>
      <c r="B160" s="19"/>
      <c r="C160" s="19"/>
      <c r="D160" s="19"/>
      <c r="E160" s="19"/>
      <c r="F160" s="19"/>
      <c r="G160" s="19"/>
    </row>
    <row r="161" spans="1:7" ht="15" customHeight="1"/>
    <row r="162" spans="1:7" ht="50.1" customHeight="1">
      <c r="A162" s="6" t="s">
        <v>366</v>
      </c>
      <c r="B162" s="17" t="s">
        <v>737</v>
      </c>
      <c r="C162" s="17"/>
      <c r="D162" s="6" t="s">
        <v>775</v>
      </c>
      <c r="E162" s="6" t="s">
        <v>776</v>
      </c>
      <c r="F162" s="6" t="s">
        <v>777</v>
      </c>
      <c r="G162" s="6" t="s">
        <v>778</v>
      </c>
    </row>
    <row r="163" spans="1:7" ht="15" customHeight="1">
      <c r="A163" s="6">
        <v>1</v>
      </c>
      <c r="B163" s="17">
        <v>2</v>
      </c>
      <c r="C163" s="17"/>
      <c r="D163" s="6">
        <v>3</v>
      </c>
      <c r="E163" s="6">
        <v>4</v>
      </c>
      <c r="F163" s="6">
        <v>5</v>
      </c>
      <c r="G163" s="6">
        <v>6</v>
      </c>
    </row>
    <row r="164" spans="1:7" ht="39.950000000000003" customHeight="1">
      <c r="A164" s="6" t="s">
        <v>473</v>
      </c>
      <c r="B164" s="16" t="s">
        <v>785</v>
      </c>
      <c r="C164" s="16"/>
      <c r="D164" s="6" t="s">
        <v>786</v>
      </c>
      <c r="E164" s="10">
        <v>10</v>
      </c>
      <c r="F164" s="10">
        <v>680000</v>
      </c>
      <c r="G164" s="10">
        <v>6800000</v>
      </c>
    </row>
    <row r="165" spans="1:7" ht="24.95" customHeight="1">
      <c r="A165" s="26" t="s">
        <v>577</v>
      </c>
      <c r="B165" s="26"/>
      <c r="C165" s="26"/>
      <c r="D165" s="26"/>
      <c r="E165" s="26"/>
      <c r="F165" s="26"/>
      <c r="G165" s="12">
        <f>SUM(G164:G164)</f>
        <v>6800000</v>
      </c>
    </row>
    <row r="166" spans="1:7" ht="24.95" customHeight="1"/>
    <row r="167" spans="1:7" ht="20.100000000000001" customHeight="1">
      <c r="A167" s="27" t="s">
        <v>457</v>
      </c>
      <c r="B167" s="27"/>
      <c r="C167" s="28" t="s">
        <v>269</v>
      </c>
      <c r="D167" s="28"/>
      <c r="E167" s="28"/>
      <c r="F167" s="28"/>
      <c r="G167" s="28"/>
    </row>
    <row r="168" spans="1:7" ht="20.100000000000001" customHeight="1">
      <c r="A168" s="27" t="s">
        <v>458</v>
      </c>
      <c r="B168" s="27"/>
      <c r="C168" s="28" t="s">
        <v>578</v>
      </c>
      <c r="D168" s="28"/>
      <c r="E168" s="28"/>
      <c r="F168" s="28"/>
      <c r="G168" s="28"/>
    </row>
    <row r="169" spans="1:7" ht="15" customHeight="1"/>
    <row r="170" spans="1:7" ht="24.95" customHeight="1">
      <c r="A170" s="19" t="s">
        <v>787</v>
      </c>
      <c r="B170" s="19"/>
      <c r="C170" s="19"/>
      <c r="D170" s="19"/>
      <c r="E170" s="19"/>
      <c r="F170" s="19"/>
      <c r="G170" s="19"/>
    </row>
    <row r="171" spans="1:7" ht="15" customHeight="1"/>
    <row r="172" spans="1:7" ht="50.1" customHeight="1">
      <c r="A172" s="6" t="s">
        <v>366</v>
      </c>
      <c r="B172" s="17" t="s">
        <v>737</v>
      </c>
      <c r="C172" s="17"/>
      <c r="D172" s="6" t="s">
        <v>775</v>
      </c>
      <c r="E172" s="6" t="s">
        <v>776</v>
      </c>
      <c r="F172" s="6" t="s">
        <v>777</v>
      </c>
      <c r="G172" s="6" t="s">
        <v>778</v>
      </c>
    </row>
    <row r="173" spans="1:7" ht="15" customHeight="1">
      <c r="A173" s="6">
        <v>1</v>
      </c>
      <c r="B173" s="17">
        <v>2</v>
      </c>
      <c r="C173" s="17"/>
      <c r="D173" s="6">
        <v>3</v>
      </c>
      <c r="E173" s="6">
        <v>4</v>
      </c>
      <c r="F173" s="6">
        <v>5</v>
      </c>
      <c r="G173" s="6">
        <v>6</v>
      </c>
    </row>
    <row r="174" spans="1:7" ht="20.100000000000001" customHeight="1">
      <c r="A174" s="6" t="s">
        <v>474</v>
      </c>
      <c r="B174" s="16" t="s">
        <v>788</v>
      </c>
      <c r="C174" s="16"/>
      <c r="D174" s="6" t="s">
        <v>786</v>
      </c>
      <c r="E174" s="10">
        <v>10</v>
      </c>
      <c r="F174" s="10">
        <v>1250000</v>
      </c>
      <c r="G174" s="10">
        <v>12500000</v>
      </c>
    </row>
    <row r="175" spans="1:7" ht="24.95" customHeight="1">
      <c r="A175" s="26" t="s">
        <v>577</v>
      </c>
      <c r="B175" s="26"/>
      <c r="C175" s="26"/>
      <c r="D175" s="26"/>
      <c r="E175" s="26"/>
      <c r="F175" s="26"/>
      <c r="G175" s="12">
        <f>SUM(G174:G174)</f>
        <v>12500000</v>
      </c>
    </row>
    <row r="176" spans="1:7" ht="24.95" customHeight="1"/>
    <row r="177" spans="1:7" ht="20.100000000000001" customHeight="1">
      <c r="A177" s="27" t="s">
        <v>457</v>
      </c>
      <c r="B177" s="27"/>
      <c r="C177" s="28" t="s">
        <v>269</v>
      </c>
      <c r="D177" s="28"/>
      <c r="E177" s="28"/>
      <c r="F177" s="28"/>
      <c r="G177" s="28"/>
    </row>
    <row r="178" spans="1:7" ht="20.100000000000001" customHeight="1">
      <c r="A178" s="27" t="s">
        <v>458</v>
      </c>
      <c r="B178" s="27"/>
      <c r="C178" s="28" t="s">
        <v>578</v>
      </c>
      <c r="D178" s="28"/>
      <c r="E178" s="28"/>
      <c r="F178" s="28"/>
      <c r="G178" s="28"/>
    </row>
    <row r="179" spans="1:7" ht="15" customHeight="1"/>
    <row r="180" spans="1:7" ht="24.95" customHeight="1">
      <c r="A180" s="19" t="s">
        <v>804</v>
      </c>
      <c r="B180" s="19"/>
      <c r="C180" s="19"/>
      <c r="D180" s="19"/>
      <c r="E180" s="19"/>
      <c r="F180" s="19"/>
      <c r="G180" s="19"/>
    </row>
    <row r="181" spans="1:7" ht="15" customHeight="1"/>
    <row r="182" spans="1:7" ht="50.1" customHeight="1">
      <c r="A182" s="6" t="s">
        <v>366</v>
      </c>
      <c r="B182" s="17" t="s">
        <v>737</v>
      </c>
      <c r="C182" s="17"/>
      <c r="D182" s="6" t="s">
        <v>775</v>
      </c>
      <c r="E182" s="6" t="s">
        <v>776</v>
      </c>
      <c r="F182" s="6" t="s">
        <v>777</v>
      </c>
      <c r="G182" s="6" t="s">
        <v>778</v>
      </c>
    </row>
    <row r="183" spans="1:7" ht="15" customHeight="1">
      <c r="A183" s="6">
        <v>1</v>
      </c>
      <c r="B183" s="17">
        <v>2</v>
      </c>
      <c r="C183" s="17"/>
      <c r="D183" s="6">
        <v>3</v>
      </c>
      <c r="E183" s="6">
        <v>4</v>
      </c>
      <c r="F183" s="6">
        <v>5</v>
      </c>
      <c r="G183" s="6">
        <v>6</v>
      </c>
    </row>
    <row r="184" spans="1:7" ht="20.100000000000001" customHeight="1">
      <c r="A184" s="6" t="s">
        <v>583</v>
      </c>
      <c r="B184" s="16" t="s">
        <v>805</v>
      </c>
      <c r="C184" s="16"/>
      <c r="D184" s="6" t="s">
        <v>786</v>
      </c>
      <c r="E184" s="10">
        <v>5</v>
      </c>
      <c r="F184" s="10">
        <v>30000</v>
      </c>
      <c r="G184" s="10">
        <v>150000</v>
      </c>
    </row>
    <row r="185" spans="1:7" ht="24.95" customHeight="1">
      <c r="A185" s="26" t="s">
        <v>577</v>
      </c>
      <c r="B185" s="26"/>
      <c r="C185" s="26"/>
      <c r="D185" s="26"/>
      <c r="E185" s="26"/>
      <c r="F185" s="26"/>
      <c r="G185" s="12">
        <f>SUM(G184:G184)</f>
        <v>150000</v>
      </c>
    </row>
    <row r="186" spans="1:7" ht="24.95" customHeight="1"/>
    <row r="187" spans="1:7" ht="20.100000000000001" customHeight="1">
      <c r="A187" s="27" t="s">
        <v>457</v>
      </c>
      <c r="B187" s="27"/>
      <c r="C187" s="28" t="s">
        <v>269</v>
      </c>
      <c r="D187" s="28"/>
      <c r="E187" s="28"/>
      <c r="F187" s="28"/>
      <c r="G187" s="28"/>
    </row>
    <row r="188" spans="1:7" ht="20.100000000000001" customHeight="1">
      <c r="A188" s="27" t="s">
        <v>458</v>
      </c>
      <c r="B188" s="27"/>
      <c r="C188" s="28" t="s">
        <v>578</v>
      </c>
      <c r="D188" s="28"/>
      <c r="E188" s="28"/>
      <c r="F188" s="28"/>
      <c r="G188" s="28"/>
    </row>
    <row r="189" spans="1:7" ht="15" customHeight="1"/>
    <row r="190" spans="1:7" ht="24.95" customHeight="1">
      <c r="A190" s="19" t="s">
        <v>790</v>
      </c>
      <c r="B190" s="19"/>
      <c r="C190" s="19"/>
      <c r="D190" s="19"/>
      <c r="E190" s="19"/>
      <c r="F190" s="19"/>
      <c r="G190" s="19"/>
    </row>
    <row r="191" spans="1:7" ht="15" customHeight="1"/>
    <row r="192" spans="1:7" ht="50.1" customHeight="1">
      <c r="A192" s="6" t="s">
        <v>366</v>
      </c>
      <c r="B192" s="17" t="s">
        <v>737</v>
      </c>
      <c r="C192" s="17"/>
      <c r="D192" s="6" t="s">
        <v>775</v>
      </c>
      <c r="E192" s="6" t="s">
        <v>776</v>
      </c>
      <c r="F192" s="6" t="s">
        <v>777</v>
      </c>
      <c r="G192" s="6" t="s">
        <v>778</v>
      </c>
    </row>
    <row r="193" spans="1:7" ht="15" customHeight="1">
      <c r="A193" s="6">
        <v>1</v>
      </c>
      <c r="B193" s="17">
        <v>2</v>
      </c>
      <c r="C193" s="17"/>
      <c r="D193" s="6">
        <v>3</v>
      </c>
      <c r="E193" s="6">
        <v>4</v>
      </c>
      <c r="F193" s="6">
        <v>5</v>
      </c>
      <c r="G193" s="6">
        <v>6</v>
      </c>
    </row>
    <row r="194" spans="1:7" ht="20.100000000000001" customHeight="1">
      <c r="A194" s="6" t="s">
        <v>581</v>
      </c>
      <c r="B194" s="16" t="s">
        <v>791</v>
      </c>
      <c r="C194" s="16"/>
      <c r="D194" s="6" t="s">
        <v>786</v>
      </c>
      <c r="E194" s="10">
        <v>1</v>
      </c>
      <c r="F194" s="10">
        <v>18000</v>
      </c>
      <c r="G194" s="10">
        <v>18000</v>
      </c>
    </row>
    <row r="195" spans="1:7" ht="20.100000000000001" customHeight="1">
      <c r="A195" s="6" t="s">
        <v>581</v>
      </c>
      <c r="B195" s="16" t="s">
        <v>791</v>
      </c>
      <c r="C195" s="16"/>
      <c r="D195" s="6" t="s">
        <v>786</v>
      </c>
      <c r="E195" s="10">
        <v>100</v>
      </c>
      <c r="F195" s="10">
        <v>100000</v>
      </c>
      <c r="G195" s="10">
        <v>10000000</v>
      </c>
    </row>
    <row r="196" spans="1:7" ht="24.95" customHeight="1">
      <c r="A196" s="26" t="s">
        <v>577</v>
      </c>
      <c r="B196" s="26"/>
      <c r="C196" s="26"/>
      <c r="D196" s="26"/>
      <c r="E196" s="26"/>
      <c r="F196" s="26"/>
      <c r="G196" s="12">
        <f>SUM(G194:G195)</f>
        <v>10018000</v>
      </c>
    </row>
    <row r="197" spans="1:7" ht="24.95" customHeight="1"/>
    <row r="198" spans="1:7" ht="20.100000000000001" customHeight="1">
      <c r="A198" s="27" t="s">
        <v>457</v>
      </c>
      <c r="B198" s="27"/>
      <c r="C198" s="28" t="s">
        <v>269</v>
      </c>
      <c r="D198" s="28"/>
      <c r="E198" s="28"/>
      <c r="F198" s="28"/>
      <c r="G198" s="28"/>
    </row>
    <row r="199" spans="1:7" ht="20.100000000000001" customHeight="1">
      <c r="A199" s="27" t="s">
        <v>458</v>
      </c>
      <c r="B199" s="27"/>
      <c r="C199" s="28" t="s">
        <v>578</v>
      </c>
      <c r="D199" s="28"/>
      <c r="E199" s="28"/>
      <c r="F199" s="28"/>
      <c r="G199" s="28"/>
    </row>
    <row r="200" spans="1:7" ht="15" customHeight="1"/>
    <row r="201" spans="1:7" ht="24.95" customHeight="1">
      <c r="A201" s="19" t="s">
        <v>796</v>
      </c>
      <c r="B201" s="19"/>
      <c r="C201" s="19"/>
      <c r="D201" s="19"/>
      <c r="E201" s="19"/>
      <c r="F201" s="19"/>
      <c r="G201" s="19"/>
    </row>
    <row r="202" spans="1:7" ht="15" customHeight="1"/>
    <row r="203" spans="1:7" ht="50.1" customHeight="1">
      <c r="A203" s="6" t="s">
        <v>366</v>
      </c>
      <c r="B203" s="17" t="s">
        <v>737</v>
      </c>
      <c r="C203" s="17"/>
      <c r="D203" s="6" t="s">
        <v>775</v>
      </c>
      <c r="E203" s="6" t="s">
        <v>776</v>
      </c>
      <c r="F203" s="6" t="s">
        <v>777</v>
      </c>
      <c r="G203" s="6" t="s">
        <v>778</v>
      </c>
    </row>
    <row r="204" spans="1:7" ht="15" customHeight="1">
      <c r="A204" s="6">
        <v>1</v>
      </c>
      <c r="B204" s="17">
        <v>2</v>
      </c>
      <c r="C204" s="17"/>
      <c r="D204" s="6">
        <v>3</v>
      </c>
      <c r="E204" s="6">
        <v>4</v>
      </c>
      <c r="F204" s="6">
        <v>5</v>
      </c>
      <c r="G204" s="6">
        <v>6</v>
      </c>
    </row>
    <row r="205" spans="1:7" ht="20.100000000000001" customHeight="1">
      <c r="A205" s="6" t="s">
        <v>476</v>
      </c>
      <c r="B205" s="16" t="s">
        <v>797</v>
      </c>
      <c r="C205" s="16"/>
      <c r="D205" s="6" t="s">
        <v>780</v>
      </c>
      <c r="E205" s="10">
        <v>10</v>
      </c>
      <c r="F205" s="10">
        <v>235000</v>
      </c>
      <c r="G205" s="10">
        <v>2350000</v>
      </c>
    </row>
    <row r="206" spans="1:7" ht="24.95" customHeight="1">
      <c r="A206" s="26" t="s">
        <v>577</v>
      </c>
      <c r="B206" s="26"/>
      <c r="C206" s="26"/>
      <c r="D206" s="26"/>
      <c r="E206" s="26"/>
      <c r="F206" s="26"/>
      <c r="G206" s="12">
        <f>SUM(G205:G205)</f>
        <v>2350000</v>
      </c>
    </row>
    <row r="207" spans="1:7" ht="24.95" customHeight="1"/>
    <row r="208" spans="1:7" ht="20.100000000000001" customHeight="1">
      <c r="A208" s="27" t="s">
        <v>457</v>
      </c>
      <c r="B208" s="27"/>
      <c r="C208" s="28" t="s">
        <v>269</v>
      </c>
      <c r="D208" s="28"/>
      <c r="E208" s="28"/>
      <c r="F208" s="28"/>
      <c r="G208" s="28"/>
    </row>
    <row r="209" spans="1:7" ht="20.100000000000001" customHeight="1">
      <c r="A209" s="27" t="s">
        <v>458</v>
      </c>
      <c r="B209" s="27"/>
      <c r="C209" s="28" t="s">
        <v>578</v>
      </c>
      <c r="D209" s="28"/>
      <c r="E209" s="28"/>
      <c r="F209" s="28"/>
      <c r="G209" s="28"/>
    </row>
    <row r="210" spans="1:7" ht="15" customHeight="1"/>
    <row r="211" spans="1:7" ht="24.95" customHeight="1">
      <c r="A211" s="19" t="s">
        <v>798</v>
      </c>
      <c r="B211" s="19"/>
      <c r="C211" s="19"/>
      <c r="D211" s="19"/>
      <c r="E211" s="19"/>
      <c r="F211" s="19"/>
      <c r="G211" s="19"/>
    </row>
    <row r="212" spans="1:7" ht="15" customHeight="1"/>
    <row r="213" spans="1:7" ht="50.1" customHeight="1">
      <c r="A213" s="6" t="s">
        <v>366</v>
      </c>
      <c r="B213" s="17" t="s">
        <v>737</v>
      </c>
      <c r="C213" s="17"/>
      <c r="D213" s="6" t="s">
        <v>775</v>
      </c>
      <c r="E213" s="6" t="s">
        <v>776</v>
      </c>
      <c r="F213" s="6" t="s">
        <v>777</v>
      </c>
      <c r="G213" s="6" t="s">
        <v>778</v>
      </c>
    </row>
    <row r="214" spans="1:7" ht="15" customHeight="1">
      <c r="A214" s="6">
        <v>1</v>
      </c>
      <c r="B214" s="17">
        <v>2</v>
      </c>
      <c r="C214" s="17"/>
      <c r="D214" s="6">
        <v>3</v>
      </c>
      <c r="E214" s="6">
        <v>4</v>
      </c>
      <c r="F214" s="6">
        <v>5</v>
      </c>
      <c r="G214" s="6">
        <v>6</v>
      </c>
    </row>
    <row r="215" spans="1:7" ht="20.100000000000001" customHeight="1">
      <c r="A215" s="6" t="s">
        <v>482</v>
      </c>
      <c r="B215" s="16" t="s">
        <v>799</v>
      </c>
      <c r="C215" s="16"/>
      <c r="D215" s="6" t="s">
        <v>780</v>
      </c>
      <c r="E215" s="10">
        <v>1</v>
      </c>
      <c r="F215" s="10">
        <v>2550000</v>
      </c>
      <c r="G215" s="10">
        <v>2550000</v>
      </c>
    </row>
    <row r="216" spans="1:7" ht="24.95" customHeight="1">
      <c r="A216" s="26" t="s">
        <v>577</v>
      </c>
      <c r="B216" s="26"/>
      <c r="C216" s="26"/>
      <c r="D216" s="26"/>
      <c r="E216" s="26"/>
      <c r="F216" s="26"/>
      <c r="G216" s="12">
        <f>SUM(G215:G215)</f>
        <v>2550000</v>
      </c>
    </row>
    <row r="217" spans="1:7" ht="24.95" customHeight="1"/>
    <row r="218" spans="1:7" ht="20.100000000000001" customHeight="1">
      <c r="A218" s="27" t="s">
        <v>457</v>
      </c>
      <c r="B218" s="27"/>
      <c r="C218" s="28" t="s">
        <v>269</v>
      </c>
      <c r="D218" s="28"/>
      <c r="E218" s="28"/>
      <c r="F218" s="28"/>
      <c r="G218" s="28"/>
    </row>
    <row r="219" spans="1:7" ht="20.100000000000001" customHeight="1">
      <c r="A219" s="27" t="s">
        <v>458</v>
      </c>
      <c r="B219" s="27"/>
      <c r="C219" s="28" t="s">
        <v>578</v>
      </c>
      <c r="D219" s="28"/>
      <c r="E219" s="28"/>
      <c r="F219" s="28"/>
      <c r="G219" s="28"/>
    </row>
    <row r="220" spans="1:7" ht="15" customHeight="1"/>
    <row r="221" spans="1:7" ht="24.95" customHeight="1">
      <c r="A221" s="19" t="s">
        <v>806</v>
      </c>
      <c r="B221" s="19"/>
      <c r="C221" s="19"/>
      <c r="D221" s="19"/>
      <c r="E221" s="19"/>
      <c r="F221" s="19"/>
      <c r="G221" s="19"/>
    </row>
    <row r="222" spans="1:7" ht="15" customHeight="1"/>
    <row r="223" spans="1:7" ht="50.1" customHeight="1">
      <c r="A223" s="6" t="s">
        <v>366</v>
      </c>
      <c r="B223" s="17" t="s">
        <v>737</v>
      </c>
      <c r="C223" s="17"/>
      <c r="D223" s="6" t="s">
        <v>775</v>
      </c>
      <c r="E223" s="6" t="s">
        <v>776</v>
      </c>
      <c r="F223" s="6" t="s">
        <v>777</v>
      </c>
      <c r="G223" s="6" t="s">
        <v>778</v>
      </c>
    </row>
    <row r="224" spans="1:7" ht="15" customHeight="1">
      <c r="A224" s="6">
        <v>1</v>
      </c>
      <c r="B224" s="17">
        <v>2</v>
      </c>
      <c r="C224" s="17"/>
      <c r="D224" s="6">
        <v>3</v>
      </c>
      <c r="E224" s="6">
        <v>4</v>
      </c>
      <c r="F224" s="6">
        <v>5</v>
      </c>
      <c r="G224" s="6">
        <v>6</v>
      </c>
    </row>
    <row r="225" spans="1:7" ht="20.100000000000001" customHeight="1">
      <c r="A225" s="6" t="s">
        <v>484</v>
      </c>
      <c r="B225" s="16" t="s">
        <v>807</v>
      </c>
      <c r="C225" s="16"/>
      <c r="D225" s="6" t="s">
        <v>780</v>
      </c>
      <c r="E225" s="10">
        <v>12</v>
      </c>
      <c r="F225" s="10">
        <v>698971.45250000001</v>
      </c>
      <c r="G225" s="10">
        <v>8387657.4299999997</v>
      </c>
    </row>
    <row r="226" spans="1:7" ht="24.95" customHeight="1">
      <c r="A226" s="26" t="s">
        <v>577</v>
      </c>
      <c r="B226" s="26"/>
      <c r="C226" s="26"/>
      <c r="D226" s="26"/>
      <c r="E226" s="26"/>
      <c r="F226" s="26"/>
      <c r="G226" s="12">
        <f>SUM(G225:G225)</f>
        <v>8387657.4299999997</v>
      </c>
    </row>
    <row r="227" spans="1:7" ht="24.95" customHeight="1"/>
    <row r="228" spans="1:7" ht="20.100000000000001" customHeight="1">
      <c r="A228" s="27" t="s">
        <v>457</v>
      </c>
      <c r="B228" s="27"/>
      <c r="C228" s="28" t="s">
        <v>269</v>
      </c>
      <c r="D228" s="28"/>
      <c r="E228" s="28"/>
      <c r="F228" s="28"/>
      <c r="G228" s="28"/>
    </row>
    <row r="229" spans="1:7" ht="20.100000000000001" customHeight="1">
      <c r="A229" s="27" t="s">
        <v>458</v>
      </c>
      <c r="B229" s="27"/>
      <c r="C229" s="28" t="s">
        <v>578</v>
      </c>
      <c r="D229" s="28"/>
      <c r="E229" s="28"/>
      <c r="F229" s="28"/>
      <c r="G229" s="28"/>
    </row>
    <row r="230" spans="1:7" ht="15" customHeight="1"/>
    <row r="231" spans="1:7" ht="24.95" customHeight="1">
      <c r="A231" s="19" t="s">
        <v>781</v>
      </c>
      <c r="B231" s="19"/>
      <c r="C231" s="19"/>
      <c r="D231" s="19"/>
      <c r="E231" s="19"/>
      <c r="F231" s="19"/>
      <c r="G231" s="19"/>
    </row>
    <row r="232" spans="1:7" ht="15" customHeight="1"/>
    <row r="233" spans="1:7" ht="50.1" customHeight="1">
      <c r="A233" s="6" t="s">
        <v>366</v>
      </c>
      <c r="B233" s="17" t="s">
        <v>737</v>
      </c>
      <c r="C233" s="17"/>
      <c r="D233" s="6" t="s">
        <v>775</v>
      </c>
      <c r="E233" s="6" t="s">
        <v>776</v>
      </c>
      <c r="F233" s="6" t="s">
        <v>777</v>
      </c>
      <c r="G233" s="6" t="s">
        <v>778</v>
      </c>
    </row>
    <row r="234" spans="1:7" ht="15" customHeight="1">
      <c r="A234" s="6">
        <v>1</v>
      </c>
      <c r="B234" s="17">
        <v>2</v>
      </c>
      <c r="C234" s="17"/>
      <c r="D234" s="6">
        <v>3</v>
      </c>
      <c r="E234" s="6">
        <v>4</v>
      </c>
      <c r="F234" s="6">
        <v>5</v>
      </c>
      <c r="G234" s="6">
        <v>6</v>
      </c>
    </row>
    <row r="235" spans="1:7" ht="24.95" customHeight="1">
      <c r="A235" s="26" t="s">
        <v>577</v>
      </c>
      <c r="B235" s="26"/>
      <c r="C235" s="26"/>
      <c r="D235" s="26"/>
      <c r="E235" s="26"/>
      <c r="F235" s="26"/>
      <c r="G235" s="12"/>
    </row>
    <row r="236" spans="1:7" ht="24.95" customHeight="1"/>
    <row r="237" spans="1:7" ht="20.100000000000001" customHeight="1">
      <c r="A237" s="27" t="s">
        <v>457</v>
      </c>
      <c r="B237" s="27"/>
      <c r="C237" s="28" t="s">
        <v>269</v>
      </c>
      <c r="D237" s="28"/>
      <c r="E237" s="28"/>
      <c r="F237" s="28"/>
      <c r="G237" s="28"/>
    </row>
    <row r="238" spans="1:7" ht="20.100000000000001" customHeight="1">
      <c r="A238" s="27" t="s">
        <v>458</v>
      </c>
      <c r="B238" s="27"/>
      <c r="C238" s="28" t="s">
        <v>761</v>
      </c>
      <c r="D238" s="28"/>
      <c r="E238" s="28"/>
      <c r="F238" s="28"/>
      <c r="G238" s="28"/>
    </row>
    <row r="239" spans="1:7" ht="15" customHeight="1"/>
    <row r="240" spans="1:7" ht="24.95" customHeight="1">
      <c r="A240" s="19" t="s">
        <v>781</v>
      </c>
      <c r="B240" s="19"/>
      <c r="C240" s="19"/>
      <c r="D240" s="19"/>
      <c r="E240" s="19"/>
      <c r="F240" s="19"/>
      <c r="G240" s="19"/>
    </row>
    <row r="241" spans="1:7" ht="15" customHeight="1"/>
    <row r="242" spans="1:7" ht="50.1" customHeight="1">
      <c r="A242" s="6" t="s">
        <v>366</v>
      </c>
      <c r="B242" s="17" t="s">
        <v>737</v>
      </c>
      <c r="C242" s="17"/>
      <c r="D242" s="6" t="s">
        <v>775</v>
      </c>
      <c r="E242" s="6" t="s">
        <v>776</v>
      </c>
      <c r="F242" s="6" t="s">
        <v>777</v>
      </c>
      <c r="G242" s="6" t="s">
        <v>778</v>
      </c>
    </row>
    <row r="243" spans="1:7" ht="15" customHeight="1">
      <c r="A243" s="6">
        <v>1</v>
      </c>
      <c r="B243" s="17">
        <v>2</v>
      </c>
      <c r="C243" s="17"/>
      <c r="D243" s="6">
        <v>3</v>
      </c>
      <c r="E243" s="6">
        <v>4</v>
      </c>
      <c r="F243" s="6">
        <v>5</v>
      </c>
      <c r="G243" s="6">
        <v>6</v>
      </c>
    </row>
    <row r="244" spans="1:7" ht="24.95" customHeight="1">
      <c r="A244" s="26" t="s">
        <v>577</v>
      </c>
      <c r="B244" s="26"/>
      <c r="C244" s="26"/>
      <c r="D244" s="26"/>
      <c r="E244" s="26"/>
      <c r="F244" s="26"/>
      <c r="G244" s="12"/>
    </row>
    <row r="245" spans="1:7" ht="24.95" customHeight="1"/>
    <row r="246" spans="1:7" ht="20.100000000000001" customHeight="1">
      <c r="A246" s="27" t="s">
        <v>457</v>
      </c>
      <c r="B246" s="27"/>
      <c r="C246" s="28" t="s">
        <v>269</v>
      </c>
      <c r="D246" s="28"/>
      <c r="E246" s="28"/>
      <c r="F246" s="28"/>
      <c r="G246" s="28"/>
    </row>
    <row r="247" spans="1:7" ht="20.100000000000001" customHeight="1">
      <c r="A247" s="27" t="s">
        <v>458</v>
      </c>
      <c r="B247" s="27"/>
      <c r="C247" s="28" t="s">
        <v>761</v>
      </c>
      <c r="D247" s="28"/>
      <c r="E247" s="28"/>
      <c r="F247" s="28"/>
      <c r="G247" s="28"/>
    </row>
    <row r="248" spans="1:7" ht="15" customHeight="1"/>
    <row r="249" spans="1:7" ht="24.95" customHeight="1">
      <c r="A249" s="19" t="s">
        <v>787</v>
      </c>
      <c r="B249" s="19"/>
      <c r="C249" s="19"/>
      <c r="D249" s="19"/>
      <c r="E249" s="19"/>
      <c r="F249" s="19"/>
      <c r="G249" s="19"/>
    </row>
    <row r="250" spans="1:7" ht="15" customHeight="1"/>
    <row r="251" spans="1:7" ht="50.1" customHeight="1">
      <c r="A251" s="6" t="s">
        <v>366</v>
      </c>
      <c r="B251" s="17" t="s">
        <v>737</v>
      </c>
      <c r="C251" s="17"/>
      <c r="D251" s="6" t="s">
        <v>775</v>
      </c>
      <c r="E251" s="6" t="s">
        <v>776</v>
      </c>
      <c r="F251" s="6" t="s">
        <v>777</v>
      </c>
      <c r="G251" s="6" t="s">
        <v>778</v>
      </c>
    </row>
    <row r="252" spans="1:7" ht="15" customHeight="1">
      <c r="A252" s="6">
        <v>1</v>
      </c>
      <c r="B252" s="17">
        <v>2</v>
      </c>
      <c r="C252" s="17"/>
      <c r="D252" s="6">
        <v>3</v>
      </c>
      <c r="E252" s="6">
        <v>4</v>
      </c>
      <c r="F252" s="6">
        <v>5</v>
      </c>
      <c r="G252" s="6">
        <v>6</v>
      </c>
    </row>
    <row r="253" spans="1:7" ht="39.950000000000003" customHeight="1">
      <c r="A253" s="6" t="s">
        <v>623</v>
      </c>
      <c r="B253" s="16" t="s">
        <v>808</v>
      </c>
      <c r="C253" s="16"/>
      <c r="D253" s="6" t="s">
        <v>786</v>
      </c>
      <c r="E253" s="10">
        <v>1</v>
      </c>
      <c r="F253" s="10">
        <v>530329.04</v>
      </c>
      <c r="G253" s="10">
        <v>530329.04</v>
      </c>
    </row>
    <row r="254" spans="1:7" ht="24.95" customHeight="1">
      <c r="A254" s="26" t="s">
        <v>577</v>
      </c>
      <c r="B254" s="26"/>
      <c r="C254" s="26"/>
      <c r="D254" s="26"/>
      <c r="E254" s="26"/>
      <c r="F254" s="26"/>
      <c r="G254" s="12">
        <f>SUM(G253:G253)</f>
        <v>530329.04</v>
      </c>
    </row>
    <row r="255" spans="1:7" ht="24.95" customHeight="1"/>
    <row r="256" spans="1:7" ht="20.100000000000001" customHeight="1">
      <c r="A256" s="27" t="s">
        <v>457</v>
      </c>
      <c r="B256" s="27"/>
      <c r="C256" s="28" t="s">
        <v>269</v>
      </c>
      <c r="D256" s="28"/>
      <c r="E256" s="28"/>
      <c r="F256" s="28"/>
      <c r="G256" s="28"/>
    </row>
    <row r="257" spans="1:7" ht="20.100000000000001" customHeight="1">
      <c r="A257" s="27" t="s">
        <v>458</v>
      </c>
      <c r="B257" s="27"/>
      <c r="C257" s="28" t="s">
        <v>761</v>
      </c>
      <c r="D257" s="28"/>
      <c r="E257" s="28"/>
      <c r="F257" s="28"/>
      <c r="G257" s="28"/>
    </row>
    <row r="258" spans="1:7" ht="15" customHeight="1"/>
    <row r="259" spans="1:7" ht="24.95" customHeight="1">
      <c r="A259" s="19" t="s">
        <v>781</v>
      </c>
      <c r="B259" s="19"/>
      <c r="C259" s="19"/>
      <c r="D259" s="19"/>
      <c r="E259" s="19"/>
      <c r="F259" s="19"/>
      <c r="G259" s="19"/>
    </row>
    <row r="260" spans="1:7" ht="15" customHeight="1"/>
    <row r="261" spans="1:7" ht="50.1" customHeight="1">
      <c r="A261" s="6" t="s">
        <v>366</v>
      </c>
      <c r="B261" s="17" t="s">
        <v>737</v>
      </c>
      <c r="C261" s="17"/>
      <c r="D261" s="6" t="s">
        <v>775</v>
      </c>
      <c r="E261" s="6" t="s">
        <v>776</v>
      </c>
      <c r="F261" s="6" t="s">
        <v>777</v>
      </c>
      <c r="G261" s="6" t="s">
        <v>778</v>
      </c>
    </row>
    <row r="262" spans="1:7" ht="15" customHeight="1">
      <c r="A262" s="6">
        <v>1</v>
      </c>
      <c r="B262" s="17">
        <v>2</v>
      </c>
      <c r="C262" s="17"/>
      <c r="D262" s="6">
        <v>3</v>
      </c>
      <c r="E262" s="6">
        <v>4</v>
      </c>
      <c r="F262" s="6">
        <v>5</v>
      </c>
      <c r="G262" s="6">
        <v>6</v>
      </c>
    </row>
    <row r="263" spans="1:7" ht="24.95" customHeight="1">
      <c r="A263" s="26" t="s">
        <v>577</v>
      </c>
      <c r="B263" s="26"/>
      <c r="C263" s="26"/>
      <c r="D263" s="26"/>
      <c r="E263" s="26"/>
      <c r="F263" s="26"/>
      <c r="G263" s="12"/>
    </row>
    <row r="264" spans="1:7" ht="24.95" customHeight="1"/>
    <row r="265" spans="1:7" ht="20.100000000000001" customHeight="1">
      <c r="A265" s="27" t="s">
        <v>457</v>
      </c>
      <c r="B265" s="27"/>
      <c r="C265" s="28" t="s">
        <v>269</v>
      </c>
      <c r="D265" s="28"/>
      <c r="E265" s="28"/>
      <c r="F265" s="28"/>
      <c r="G265" s="28"/>
    </row>
    <row r="266" spans="1:7" ht="20.100000000000001" customHeight="1">
      <c r="A266" s="27" t="s">
        <v>458</v>
      </c>
      <c r="B266" s="27"/>
      <c r="C266" s="28" t="s">
        <v>761</v>
      </c>
      <c r="D266" s="28"/>
      <c r="E266" s="28"/>
      <c r="F266" s="28"/>
      <c r="G266" s="28"/>
    </row>
    <row r="267" spans="1:7" ht="15" customHeight="1"/>
    <row r="268" spans="1:7" ht="24.95" customHeight="1">
      <c r="A268" s="19" t="s">
        <v>781</v>
      </c>
      <c r="B268" s="19"/>
      <c r="C268" s="19"/>
      <c r="D268" s="19"/>
      <c r="E268" s="19"/>
      <c r="F268" s="19"/>
      <c r="G268" s="19"/>
    </row>
    <row r="269" spans="1:7" ht="15" customHeight="1"/>
    <row r="270" spans="1:7" ht="50.1" customHeight="1">
      <c r="A270" s="6" t="s">
        <v>366</v>
      </c>
      <c r="B270" s="17" t="s">
        <v>737</v>
      </c>
      <c r="C270" s="17"/>
      <c r="D270" s="6" t="s">
        <v>775</v>
      </c>
      <c r="E270" s="6" t="s">
        <v>776</v>
      </c>
      <c r="F270" s="6" t="s">
        <v>777</v>
      </c>
      <c r="G270" s="6" t="s">
        <v>778</v>
      </c>
    </row>
    <row r="271" spans="1:7" ht="15" customHeight="1">
      <c r="A271" s="6">
        <v>1</v>
      </c>
      <c r="B271" s="17">
        <v>2</v>
      </c>
      <c r="C271" s="17"/>
      <c r="D271" s="6">
        <v>3</v>
      </c>
      <c r="E271" s="6">
        <v>4</v>
      </c>
      <c r="F271" s="6">
        <v>5</v>
      </c>
      <c r="G271" s="6">
        <v>6</v>
      </c>
    </row>
    <row r="272" spans="1:7" ht="24.95" customHeight="1">
      <c r="A272" s="26" t="s">
        <v>577</v>
      </c>
      <c r="B272" s="26"/>
      <c r="C272" s="26"/>
      <c r="D272" s="26"/>
      <c r="E272" s="26"/>
      <c r="F272" s="26"/>
      <c r="G272" s="12"/>
    </row>
    <row r="273" spans="1:7" ht="24.95" customHeight="1"/>
    <row r="274" spans="1:7" ht="20.100000000000001" customHeight="1">
      <c r="A274" s="27" t="s">
        <v>457</v>
      </c>
      <c r="B274" s="27"/>
      <c r="C274" s="28" t="s">
        <v>269</v>
      </c>
      <c r="D274" s="28"/>
      <c r="E274" s="28"/>
      <c r="F274" s="28"/>
      <c r="G274" s="28"/>
    </row>
    <row r="275" spans="1:7" ht="20.100000000000001" customHeight="1">
      <c r="A275" s="27" t="s">
        <v>458</v>
      </c>
      <c r="B275" s="27"/>
      <c r="C275" s="28" t="s">
        <v>761</v>
      </c>
      <c r="D275" s="28"/>
      <c r="E275" s="28"/>
      <c r="F275" s="28"/>
      <c r="G275" s="28"/>
    </row>
    <row r="276" spans="1:7" ht="15" customHeight="1"/>
    <row r="277" spans="1:7" ht="24.95" customHeight="1">
      <c r="A277" s="19" t="s">
        <v>781</v>
      </c>
      <c r="B277" s="19"/>
      <c r="C277" s="19"/>
      <c r="D277" s="19"/>
      <c r="E277" s="19"/>
      <c r="F277" s="19"/>
      <c r="G277" s="19"/>
    </row>
    <row r="278" spans="1:7" ht="15" customHeight="1"/>
    <row r="279" spans="1:7" ht="50.1" customHeight="1">
      <c r="A279" s="6" t="s">
        <v>366</v>
      </c>
      <c r="B279" s="17" t="s">
        <v>737</v>
      </c>
      <c r="C279" s="17"/>
      <c r="D279" s="6" t="s">
        <v>775</v>
      </c>
      <c r="E279" s="6" t="s">
        <v>776</v>
      </c>
      <c r="F279" s="6" t="s">
        <v>777</v>
      </c>
      <c r="G279" s="6" t="s">
        <v>778</v>
      </c>
    </row>
    <row r="280" spans="1:7" ht="15" customHeight="1">
      <c r="A280" s="6">
        <v>1</v>
      </c>
      <c r="B280" s="17">
        <v>2</v>
      </c>
      <c r="C280" s="17"/>
      <c r="D280" s="6">
        <v>3</v>
      </c>
      <c r="E280" s="6">
        <v>4</v>
      </c>
      <c r="F280" s="6">
        <v>5</v>
      </c>
      <c r="G280" s="6">
        <v>6</v>
      </c>
    </row>
    <row r="281" spans="1:7" ht="24.95" customHeight="1">
      <c r="A281" s="26" t="s">
        <v>577</v>
      </c>
      <c r="B281" s="26"/>
      <c r="C281" s="26"/>
      <c r="D281" s="26"/>
      <c r="E281" s="26"/>
      <c r="F281" s="26"/>
      <c r="G281" s="12"/>
    </row>
    <row r="282" spans="1:7" ht="24.95" customHeight="1"/>
    <row r="283" spans="1:7" ht="20.100000000000001" customHeight="1">
      <c r="A283" s="27" t="s">
        <v>457</v>
      </c>
      <c r="B283" s="27"/>
      <c r="C283" s="28" t="s">
        <v>344</v>
      </c>
      <c r="D283" s="28"/>
      <c r="E283" s="28"/>
      <c r="F283" s="28"/>
      <c r="G283" s="28"/>
    </row>
    <row r="284" spans="1:7" ht="20.100000000000001" customHeight="1">
      <c r="A284" s="27" t="s">
        <v>458</v>
      </c>
      <c r="B284" s="27"/>
      <c r="C284" s="28" t="s">
        <v>459</v>
      </c>
      <c r="D284" s="28"/>
      <c r="E284" s="28"/>
      <c r="F284" s="28"/>
      <c r="G284" s="28"/>
    </row>
    <row r="285" spans="1:7" ht="15" customHeight="1"/>
    <row r="286" spans="1:7" ht="24.95" customHeight="1">
      <c r="A286" s="19" t="s">
        <v>782</v>
      </c>
      <c r="B286" s="19"/>
      <c r="C286" s="19"/>
      <c r="D286" s="19"/>
      <c r="E286" s="19"/>
      <c r="F286" s="19"/>
      <c r="G286" s="19"/>
    </row>
    <row r="287" spans="1:7" ht="15" customHeight="1"/>
    <row r="288" spans="1:7" ht="50.1" customHeight="1">
      <c r="A288" s="6" t="s">
        <v>366</v>
      </c>
      <c r="B288" s="17" t="s">
        <v>737</v>
      </c>
      <c r="C288" s="17"/>
      <c r="D288" s="6" t="s">
        <v>775</v>
      </c>
      <c r="E288" s="6" t="s">
        <v>776</v>
      </c>
      <c r="F288" s="6" t="s">
        <v>777</v>
      </c>
      <c r="G288" s="6" t="s">
        <v>778</v>
      </c>
    </row>
    <row r="289" spans="1:7" ht="15" customHeight="1">
      <c r="A289" s="6">
        <v>1</v>
      </c>
      <c r="B289" s="17">
        <v>2</v>
      </c>
      <c r="C289" s="17"/>
      <c r="D289" s="6">
        <v>3</v>
      </c>
      <c r="E289" s="6">
        <v>4</v>
      </c>
      <c r="F289" s="6">
        <v>5</v>
      </c>
      <c r="G289" s="6">
        <v>6</v>
      </c>
    </row>
    <row r="290" spans="1:7" ht="39.950000000000003" customHeight="1">
      <c r="A290" s="6" t="s">
        <v>472</v>
      </c>
      <c r="B290" s="16" t="s">
        <v>783</v>
      </c>
      <c r="C290" s="16"/>
      <c r="D290" s="6" t="s">
        <v>780</v>
      </c>
      <c r="E290" s="10">
        <v>10</v>
      </c>
      <c r="F290" s="10">
        <v>787500</v>
      </c>
      <c r="G290" s="10">
        <v>7875000</v>
      </c>
    </row>
    <row r="291" spans="1:7" ht="24.95" customHeight="1">
      <c r="A291" s="26" t="s">
        <v>577</v>
      </c>
      <c r="B291" s="26"/>
      <c r="C291" s="26"/>
      <c r="D291" s="26"/>
      <c r="E291" s="26"/>
      <c r="F291" s="26"/>
      <c r="G291" s="12">
        <f>SUM(G290:G290)</f>
        <v>7875000</v>
      </c>
    </row>
    <row r="292" spans="1:7" ht="24.95" customHeight="1"/>
    <row r="293" spans="1:7" ht="20.100000000000001" customHeight="1">
      <c r="A293" s="27" t="s">
        <v>457</v>
      </c>
      <c r="B293" s="27"/>
      <c r="C293" s="28" t="s">
        <v>344</v>
      </c>
      <c r="D293" s="28"/>
      <c r="E293" s="28"/>
      <c r="F293" s="28"/>
      <c r="G293" s="28"/>
    </row>
    <row r="294" spans="1:7" ht="20.100000000000001" customHeight="1">
      <c r="A294" s="27" t="s">
        <v>458</v>
      </c>
      <c r="B294" s="27"/>
      <c r="C294" s="28" t="s">
        <v>578</v>
      </c>
      <c r="D294" s="28"/>
      <c r="E294" s="28"/>
      <c r="F294" s="28"/>
      <c r="G294" s="28"/>
    </row>
    <row r="295" spans="1:7" ht="15" customHeight="1"/>
    <row r="296" spans="1:7" ht="24.95" customHeight="1">
      <c r="A296" s="19" t="s">
        <v>782</v>
      </c>
      <c r="B296" s="19"/>
      <c r="C296" s="19"/>
      <c r="D296" s="19"/>
      <c r="E296" s="19"/>
      <c r="F296" s="19"/>
      <c r="G296" s="19"/>
    </row>
    <row r="297" spans="1:7" ht="15" customHeight="1"/>
    <row r="298" spans="1:7" ht="50.1" customHeight="1">
      <c r="A298" s="6" t="s">
        <v>366</v>
      </c>
      <c r="B298" s="17" t="s">
        <v>737</v>
      </c>
      <c r="C298" s="17"/>
      <c r="D298" s="6" t="s">
        <v>775</v>
      </c>
      <c r="E298" s="6" t="s">
        <v>776</v>
      </c>
      <c r="F298" s="6" t="s">
        <v>777</v>
      </c>
      <c r="G298" s="6" t="s">
        <v>778</v>
      </c>
    </row>
    <row r="299" spans="1:7" ht="15" customHeight="1">
      <c r="A299" s="6">
        <v>1</v>
      </c>
      <c r="B299" s="17">
        <v>2</v>
      </c>
      <c r="C299" s="17"/>
      <c r="D299" s="6">
        <v>3</v>
      </c>
      <c r="E299" s="6">
        <v>4</v>
      </c>
      <c r="F299" s="6">
        <v>5</v>
      </c>
      <c r="G299" s="6">
        <v>6</v>
      </c>
    </row>
    <row r="300" spans="1:7" ht="39.950000000000003" customHeight="1">
      <c r="A300" s="6" t="s">
        <v>472</v>
      </c>
      <c r="B300" s="16" t="s">
        <v>783</v>
      </c>
      <c r="C300" s="16"/>
      <c r="D300" s="6" t="s">
        <v>780</v>
      </c>
      <c r="E300" s="10">
        <v>10</v>
      </c>
      <c r="F300" s="10">
        <v>2060000</v>
      </c>
      <c r="G300" s="10">
        <v>20600000</v>
      </c>
    </row>
    <row r="301" spans="1:7" ht="24.95" customHeight="1">
      <c r="A301" s="26" t="s">
        <v>577</v>
      </c>
      <c r="B301" s="26"/>
      <c r="C301" s="26"/>
      <c r="D301" s="26"/>
      <c r="E301" s="26"/>
      <c r="F301" s="26"/>
      <c r="G301" s="12">
        <f>SUM(G300:G300)</f>
        <v>20600000</v>
      </c>
    </row>
  </sheetData>
  <sheetProtection password="C692" sheet="1" objects="1" scenarios="1"/>
  <mergeCells count="271">
    <mergeCell ref="A2:B2"/>
    <mergeCell ref="C2:G2"/>
    <mergeCell ref="A3:B3"/>
    <mergeCell ref="C3:G3"/>
    <mergeCell ref="A5:G5"/>
    <mergeCell ref="A13:B13"/>
    <mergeCell ref="C13:G13"/>
    <mergeCell ref="A14:B14"/>
    <mergeCell ref="C14:G14"/>
    <mergeCell ref="A16:G16"/>
    <mergeCell ref="B7:C7"/>
    <mergeCell ref="B8:C8"/>
    <mergeCell ref="B9:C9"/>
    <mergeCell ref="B10:C10"/>
    <mergeCell ref="A11:F11"/>
    <mergeCell ref="A23:B23"/>
    <mergeCell ref="C23:G23"/>
    <mergeCell ref="A25:G25"/>
    <mergeCell ref="B27:C27"/>
    <mergeCell ref="B28:C28"/>
    <mergeCell ref="B18:C18"/>
    <mergeCell ref="B19:C19"/>
    <mergeCell ref="A20:F20"/>
    <mergeCell ref="A22:B22"/>
    <mergeCell ref="C22:G22"/>
    <mergeCell ref="A35:G35"/>
    <mergeCell ref="B37:C37"/>
    <mergeCell ref="B38:C38"/>
    <mergeCell ref="B39:C39"/>
    <mergeCell ref="A40:F40"/>
    <mergeCell ref="B29:C29"/>
    <mergeCell ref="A30:F30"/>
    <mergeCell ref="A32:B32"/>
    <mergeCell ref="C32:G32"/>
    <mergeCell ref="A33:B33"/>
    <mergeCell ref="C33:G33"/>
    <mergeCell ref="B47:C47"/>
    <mergeCell ref="B48:C48"/>
    <mergeCell ref="B49:C49"/>
    <mergeCell ref="B50:C50"/>
    <mergeCell ref="B51:C51"/>
    <mergeCell ref="A42:B42"/>
    <mergeCell ref="C42:G42"/>
    <mergeCell ref="A43:B43"/>
    <mergeCell ref="C43:G43"/>
    <mergeCell ref="A45:G45"/>
    <mergeCell ref="A58:G58"/>
    <mergeCell ref="B60:C60"/>
    <mergeCell ref="B61:C61"/>
    <mergeCell ref="B62:C62"/>
    <mergeCell ref="A63:F63"/>
    <mergeCell ref="B52:C52"/>
    <mergeCell ref="A53:F53"/>
    <mergeCell ref="A55:B55"/>
    <mergeCell ref="C55:G55"/>
    <mergeCell ref="A56:B56"/>
    <mergeCell ref="C56:G56"/>
    <mergeCell ref="B70:C70"/>
    <mergeCell ref="B71:C71"/>
    <mergeCell ref="B72:C72"/>
    <mergeCell ref="A73:F73"/>
    <mergeCell ref="A75:B75"/>
    <mergeCell ref="C75:G75"/>
    <mergeCell ref="A65:B65"/>
    <mergeCell ref="C65:G65"/>
    <mergeCell ref="A66:B66"/>
    <mergeCell ref="C66:G66"/>
    <mergeCell ref="A68:G68"/>
    <mergeCell ref="B82:C82"/>
    <mergeCell ref="A83:F83"/>
    <mergeCell ref="A85:B85"/>
    <mergeCell ref="C85:G85"/>
    <mergeCell ref="A86:B86"/>
    <mergeCell ref="C86:G86"/>
    <mergeCell ref="A76:B76"/>
    <mergeCell ref="C76:G76"/>
    <mergeCell ref="A78:G78"/>
    <mergeCell ref="B80:C80"/>
    <mergeCell ref="B81:C81"/>
    <mergeCell ref="A95:B95"/>
    <mergeCell ref="C95:G95"/>
    <mergeCell ref="A96:B96"/>
    <mergeCell ref="C96:G96"/>
    <mergeCell ref="A98:G98"/>
    <mergeCell ref="A88:G88"/>
    <mergeCell ref="B90:C90"/>
    <mergeCell ref="B91:C91"/>
    <mergeCell ref="B92:C92"/>
    <mergeCell ref="A93:F93"/>
    <mergeCell ref="A106:B106"/>
    <mergeCell ref="C106:G106"/>
    <mergeCell ref="A108:G108"/>
    <mergeCell ref="B110:C110"/>
    <mergeCell ref="B111:C111"/>
    <mergeCell ref="B100:C100"/>
    <mergeCell ref="B101:C101"/>
    <mergeCell ref="B102:C102"/>
    <mergeCell ref="A103:F103"/>
    <mergeCell ref="A105:B105"/>
    <mergeCell ref="C105:G105"/>
    <mergeCell ref="A117:G117"/>
    <mergeCell ref="B119:C119"/>
    <mergeCell ref="B120:C120"/>
    <mergeCell ref="B121:C121"/>
    <mergeCell ref="B122:C122"/>
    <mergeCell ref="A112:F112"/>
    <mergeCell ref="A114:B114"/>
    <mergeCell ref="C114:G114"/>
    <mergeCell ref="A115:B115"/>
    <mergeCell ref="C115:G115"/>
    <mergeCell ref="A128:G128"/>
    <mergeCell ref="B130:C130"/>
    <mergeCell ref="B131:C131"/>
    <mergeCell ref="B132:C132"/>
    <mergeCell ref="B133:C133"/>
    <mergeCell ref="A123:F123"/>
    <mergeCell ref="A125:B125"/>
    <mergeCell ref="C125:G125"/>
    <mergeCell ref="A126:B126"/>
    <mergeCell ref="C126:G126"/>
    <mergeCell ref="A140:G140"/>
    <mergeCell ref="B142:C142"/>
    <mergeCell ref="B143:C143"/>
    <mergeCell ref="B144:C144"/>
    <mergeCell ref="A145:F145"/>
    <mergeCell ref="B134:C134"/>
    <mergeCell ref="A135:F135"/>
    <mergeCell ref="A137:B137"/>
    <mergeCell ref="C137:G137"/>
    <mergeCell ref="A138:B138"/>
    <mergeCell ref="C138:G138"/>
    <mergeCell ref="B152:C152"/>
    <mergeCell ref="B153:C153"/>
    <mergeCell ref="B154:C154"/>
    <mergeCell ref="A155:F155"/>
    <mergeCell ref="A157:B157"/>
    <mergeCell ref="C157:G157"/>
    <mergeCell ref="A147:B147"/>
    <mergeCell ref="C147:G147"/>
    <mergeCell ref="A148:B148"/>
    <mergeCell ref="C148:G148"/>
    <mergeCell ref="A150:G150"/>
    <mergeCell ref="B164:C164"/>
    <mergeCell ref="A165:F165"/>
    <mergeCell ref="A167:B167"/>
    <mergeCell ref="C167:G167"/>
    <mergeCell ref="A168:B168"/>
    <mergeCell ref="C168:G168"/>
    <mergeCell ref="A158:B158"/>
    <mergeCell ref="C158:G158"/>
    <mergeCell ref="A160:G160"/>
    <mergeCell ref="B162:C162"/>
    <mergeCell ref="B163:C163"/>
    <mergeCell ref="A177:B177"/>
    <mergeCell ref="C177:G177"/>
    <mergeCell ref="A178:B178"/>
    <mergeCell ref="C178:G178"/>
    <mergeCell ref="A180:G180"/>
    <mergeCell ref="A170:G170"/>
    <mergeCell ref="B172:C172"/>
    <mergeCell ref="B173:C173"/>
    <mergeCell ref="B174:C174"/>
    <mergeCell ref="A175:F175"/>
    <mergeCell ref="A188:B188"/>
    <mergeCell ref="C188:G188"/>
    <mergeCell ref="A190:G190"/>
    <mergeCell ref="B192:C192"/>
    <mergeCell ref="B193:C193"/>
    <mergeCell ref="B182:C182"/>
    <mergeCell ref="B183:C183"/>
    <mergeCell ref="B184:C184"/>
    <mergeCell ref="A185:F185"/>
    <mergeCell ref="A187:B187"/>
    <mergeCell ref="C187:G187"/>
    <mergeCell ref="A199:B199"/>
    <mergeCell ref="C199:G199"/>
    <mergeCell ref="A201:G201"/>
    <mergeCell ref="B203:C203"/>
    <mergeCell ref="B204:C204"/>
    <mergeCell ref="B194:C194"/>
    <mergeCell ref="B195:C195"/>
    <mergeCell ref="A196:F196"/>
    <mergeCell ref="A198:B198"/>
    <mergeCell ref="C198:G198"/>
    <mergeCell ref="A211:G211"/>
    <mergeCell ref="B213:C213"/>
    <mergeCell ref="B214:C214"/>
    <mergeCell ref="B215:C215"/>
    <mergeCell ref="A216:F216"/>
    <mergeCell ref="B205:C205"/>
    <mergeCell ref="A206:F206"/>
    <mergeCell ref="A208:B208"/>
    <mergeCell ref="C208:G208"/>
    <mergeCell ref="A209:B209"/>
    <mergeCell ref="C209:G209"/>
    <mergeCell ref="B223:C223"/>
    <mergeCell ref="B224:C224"/>
    <mergeCell ref="B225:C225"/>
    <mergeCell ref="A226:F226"/>
    <mergeCell ref="A228:B228"/>
    <mergeCell ref="C228:G228"/>
    <mergeCell ref="A218:B218"/>
    <mergeCell ref="C218:G218"/>
    <mergeCell ref="A219:B219"/>
    <mergeCell ref="C219:G219"/>
    <mergeCell ref="A221:G221"/>
    <mergeCell ref="A235:F235"/>
    <mergeCell ref="A237:B237"/>
    <mergeCell ref="C237:G237"/>
    <mergeCell ref="A238:B238"/>
    <mergeCell ref="C238:G238"/>
    <mergeCell ref="A229:B229"/>
    <mergeCell ref="C229:G229"/>
    <mergeCell ref="A231:G231"/>
    <mergeCell ref="B233:C233"/>
    <mergeCell ref="B234:C234"/>
    <mergeCell ref="A247:B247"/>
    <mergeCell ref="C247:G247"/>
    <mergeCell ref="A249:G249"/>
    <mergeCell ref="B251:C251"/>
    <mergeCell ref="B252:C252"/>
    <mergeCell ref="A240:G240"/>
    <mergeCell ref="B242:C242"/>
    <mergeCell ref="B243:C243"/>
    <mergeCell ref="A244:F244"/>
    <mergeCell ref="A246:B246"/>
    <mergeCell ref="C246:G246"/>
    <mergeCell ref="A259:G259"/>
    <mergeCell ref="B261:C261"/>
    <mergeCell ref="B262:C262"/>
    <mergeCell ref="A263:F263"/>
    <mergeCell ref="A265:B265"/>
    <mergeCell ref="C265:G265"/>
    <mergeCell ref="B253:C253"/>
    <mergeCell ref="A254:F254"/>
    <mergeCell ref="A256:B256"/>
    <mergeCell ref="C256:G256"/>
    <mergeCell ref="A257:B257"/>
    <mergeCell ref="C257:G257"/>
    <mergeCell ref="A272:F272"/>
    <mergeCell ref="A274:B274"/>
    <mergeCell ref="C274:G274"/>
    <mergeCell ref="A275:B275"/>
    <mergeCell ref="C275:G275"/>
    <mergeCell ref="A266:B266"/>
    <mergeCell ref="C266:G266"/>
    <mergeCell ref="A268:G268"/>
    <mergeCell ref="B270:C270"/>
    <mergeCell ref="B271:C271"/>
    <mergeCell ref="A284:B284"/>
    <mergeCell ref="C284:G284"/>
    <mergeCell ref="A286:G286"/>
    <mergeCell ref="B288:C288"/>
    <mergeCell ref="B289:C289"/>
    <mergeCell ref="A277:G277"/>
    <mergeCell ref="B279:C279"/>
    <mergeCell ref="B280:C280"/>
    <mergeCell ref="A281:F281"/>
    <mergeCell ref="A283:B283"/>
    <mergeCell ref="C283:G283"/>
    <mergeCell ref="A296:G296"/>
    <mergeCell ref="B298:C298"/>
    <mergeCell ref="B299:C299"/>
    <mergeCell ref="B300:C300"/>
    <mergeCell ref="A301:F301"/>
    <mergeCell ref="B290:C290"/>
    <mergeCell ref="A291:F291"/>
    <mergeCell ref="A293:B293"/>
    <mergeCell ref="C293:G293"/>
    <mergeCell ref="A294:B294"/>
    <mergeCell ref="C294:G29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7"/>
  <sheetViews>
    <sheetView workbookViewId="0"/>
  </sheetViews>
  <sheetFormatPr defaultRowHeight="10.5"/>
  <cols>
    <col min="1" max="1" width="11.42578125" customWidth="1"/>
    <col min="2" max="2" width="15.28515625" customWidth="1"/>
    <col min="3" max="3" width="57.28515625" customWidth="1"/>
    <col min="4" max="12" width="22.85546875" customWidth="1"/>
  </cols>
  <sheetData>
    <row r="1" spans="1:13" ht="15" customHeight="1"/>
    <row r="2" spans="1:13" ht="24.95" customHeight="1">
      <c r="A2" s="19" t="s">
        <v>809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15" customHeight="1"/>
    <row r="4" spans="1:13" ht="24.95" customHeight="1">
      <c r="A4" s="19" t="s">
        <v>810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3" ht="24.95" customHeight="1"/>
    <row r="6" spans="1:13" ht="50.1" customHeight="1">
      <c r="A6" s="17" t="s">
        <v>366</v>
      </c>
      <c r="B6" s="17" t="s">
        <v>45</v>
      </c>
      <c r="C6" s="17" t="s">
        <v>811</v>
      </c>
      <c r="D6" s="17" t="s">
        <v>812</v>
      </c>
      <c r="E6" s="17"/>
      <c r="F6" s="17"/>
      <c r="G6" s="17" t="s">
        <v>813</v>
      </c>
      <c r="H6" s="17"/>
      <c r="I6" s="17"/>
      <c r="J6" s="17" t="s">
        <v>814</v>
      </c>
      <c r="K6" s="17"/>
      <c r="L6" s="17"/>
    </row>
    <row r="7" spans="1:13" ht="50.1" customHeight="1">
      <c r="A7" s="17"/>
      <c r="B7" s="17"/>
      <c r="C7" s="17"/>
      <c r="D7" s="6" t="s">
        <v>815</v>
      </c>
      <c r="E7" s="6" t="s">
        <v>816</v>
      </c>
      <c r="F7" s="6" t="s">
        <v>817</v>
      </c>
      <c r="G7" s="6" t="s">
        <v>815</v>
      </c>
      <c r="H7" s="6" t="s">
        <v>816</v>
      </c>
      <c r="I7" s="6" t="s">
        <v>818</v>
      </c>
      <c r="J7" s="6" t="s">
        <v>815</v>
      </c>
      <c r="K7" s="6" t="s">
        <v>816</v>
      </c>
      <c r="L7" s="6" t="s">
        <v>819</v>
      </c>
    </row>
    <row r="8" spans="1:13" ht="24.95" customHeight="1">
      <c r="A8" s="6" t="s">
        <v>373</v>
      </c>
      <c r="B8" s="6" t="s">
        <v>470</v>
      </c>
      <c r="C8" s="6" t="s">
        <v>471</v>
      </c>
      <c r="D8" s="6" t="s">
        <v>472</v>
      </c>
      <c r="E8" s="6" t="s">
        <v>473</v>
      </c>
      <c r="F8" s="6" t="s">
        <v>474</v>
      </c>
      <c r="G8" s="6" t="s">
        <v>475</v>
      </c>
      <c r="H8" s="6" t="s">
        <v>476</v>
      </c>
      <c r="I8" s="6" t="s">
        <v>482</v>
      </c>
      <c r="J8" s="6" t="s">
        <v>484</v>
      </c>
      <c r="K8" s="6" t="s">
        <v>486</v>
      </c>
      <c r="L8" s="6" t="s">
        <v>581</v>
      </c>
    </row>
    <row r="9" spans="1:13">
      <c r="A9" s="6" t="s">
        <v>376</v>
      </c>
      <c r="B9" s="6" t="s">
        <v>376</v>
      </c>
      <c r="C9" s="6" t="s">
        <v>376</v>
      </c>
      <c r="D9" s="6" t="s">
        <v>376</v>
      </c>
      <c r="E9" s="6" t="s">
        <v>376</v>
      </c>
      <c r="F9" s="6" t="s">
        <v>376</v>
      </c>
      <c r="G9" s="6" t="s">
        <v>376</v>
      </c>
      <c r="H9" s="6" t="s">
        <v>376</v>
      </c>
      <c r="I9" s="6" t="s">
        <v>376</v>
      </c>
      <c r="J9" s="6" t="s">
        <v>376</v>
      </c>
      <c r="K9" s="6" t="s">
        <v>376</v>
      </c>
      <c r="L9" s="6" t="s">
        <v>376</v>
      </c>
    </row>
    <row r="10" spans="1:13" ht="15" customHeight="1"/>
    <row r="11" spans="1:13" ht="24.95" customHeight="1">
      <c r="A11" s="19" t="s">
        <v>820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spans="1:13" ht="15" customHeight="1"/>
    <row r="13" spans="1:13" ht="24.95" customHeight="1">
      <c r="A13" s="19" t="s">
        <v>821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3" ht="24.95" customHeight="1"/>
    <row r="15" spans="1:13" ht="50.1" customHeight="1">
      <c r="A15" s="17" t="s">
        <v>366</v>
      </c>
      <c r="B15" s="17" t="s">
        <v>45</v>
      </c>
      <c r="C15" s="17" t="s">
        <v>811</v>
      </c>
      <c r="D15" s="17" t="s">
        <v>812</v>
      </c>
      <c r="E15" s="17"/>
      <c r="F15" s="17"/>
      <c r="G15" s="17" t="s">
        <v>813</v>
      </c>
      <c r="H15" s="17"/>
      <c r="I15" s="17"/>
      <c r="J15" s="17" t="s">
        <v>814</v>
      </c>
      <c r="K15" s="17"/>
      <c r="L15" s="17"/>
    </row>
    <row r="16" spans="1:13" ht="50.1" customHeight="1">
      <c r="A16" s="17"/>
      <c r="B16" s="17"/>
      <c r="C16" s="17"/>
      <c r="D16" s="6" t="s">
        <v>815</v>
      </c>
      <c r="E16" s="6" t="s">
        <v>816</v>
      </c>
      <c r="F16" s="6" t="s">
        <v>817</v>
      </c>
      <c r="G16" s="6" t="s">
        <v>815</v>
      </c>
      <c r="H16" s="6" t="s">
        <v>816</v>
      </c>
      <c r="I16" s="6" t="s">
        <v>818</v>
      </c>
      <c r="J16" s="6" t="s">
        <v>815</v>
      </c>
      <c r="K16" s="6" t="s">
        <v>816</v>
      </c>
      <c r="L16" s="6" t="s">
        <v>819</v>
      </c>
    </row>
    <row r="17" spans="1:12" ht="24.95" customHeight="1">
      <c r="A17" s="6" t="s">
        <v>373</v>
      </c>
      <c r="B17" s="6" t="s">
        <v>470</v>
      </c>
      <c r="C17" s="6" t="s">
        <v>471</v>
      </c>
      <c r="D17" s="6" t="s">
        <v>472</v>
      </c>
      <c r="E17" s="6" t="s">
        <v>473</v>
      </c>
      <c r="F17" s="6" t="s">
        <v>474</v>
      </c>
      <c r="G17" s="6" t="s">
        <v>475</v>
      </c>
      <c r="H17" s="6" t="s">
        <v>476</v>
      </c>
      <c r="I17" s="6" t="s">
        <v>482</v>
      </c>
      <c r="J17" s="6" t="s">
        <v>484</v>
      </c>
      <c r="K17" s="6" t="s">
        <v>486</v>
      </c>
      <c r="L17" s="6" t="s">
        <v>581</v>
      </c>
    </row>
    <row r="18" spans="1:12" ht="24.95" customHeight="1">
      <c r="A18" s="6" t="s">
        <v>373</v>
      </c>
      <c r="B18" s="6" t="s">
        <v>67</v>
      </c>
      <c r="C18" s="7" t="s">
        <v>822</v>
      </c>
      <c r="D18" s="10">
        <v>1</v>
      </c>
      <c r="E18" s="10">
        <v>60000000</v>
      </c>
      <c r="F18" s="10">
        <v>60000000</v>
      </c>
      <c r="G18" s="10">
        <v>1</v>
      </c>
      <c r="H18" s="10">
        <v>60000000</v>
      </c>
      <c r="I18" s="10">
        <v>60000000</v>
      </c>
      <c r="J18" s="10">
        <v>1</v>
      </c>
      <c r="K18" s="10">
        <v>60000000</v>
      </c>
      <c r="L18" s="10">
        <v>60000000</v>
      </c>
    </row>
    <row r="19" spans="1:12" ht="24.95" customHeight="1">
      <c r="A19" s="6" t="s">
        <v>470</v>
      </c>
      <c r="B19" s="6" t="s">
        <v>67</v>
      </c>
      <c r="C19" s="7" t="s">
        <v>823</v>
      </c>
      <c r="D19" s="10">
        <v>1</v>
      </c>
      <c r="E19" s="10">
        <v>2000000</v>
      </c>
      <c r="F19" s="10">
        <v>2000000</v>
      </c>
      <c r="G19" s="10">
        <v>1</v>
      </c>
      <c r="H19" s="10">
        <v>2000000</v>
      </c>
      <c r="I19" s="10">
        <v>2000000</v>
      </c>
      <c r="J19" s="10">
        <v>1</v>
      </c>
      <c r="K19" s="10">
        <v>2000000</v>
      </c>
      <c r="L19" s="10">
        <v>2000000</v>
      </c>
    </row>
    <row r="20" spans="1:12" ht="24.95" customHeight="1">
      <c r="A20" s="6" t="s">
        <v>471</v>
      </c>
      <c r="B20" s="6" t="s">
        <v>67</v>
      </c>
      <c r="C20" s="7" t="s">
        <v>824</v>
      </c>
      <c r="D20" s="10">
        <v>1</v>
      </c>
      <c r="E20" s="10">
        <v>1900000</v>
      </c>
      <c r="F20" s="10">
        <v>1900000</v>
      </c>
      <c r="G20" s="10">
        <v>1</v>
      </c>
      <c r="H20" s="10">
        <v>1900000</v>
      </c>
      <c r="I20" s="10">
        <v>1900000</v>
      </c>
      <c r="J20" s="10">
        <v>1</v>
      </c>
      <c r="K20" s="10">
        <v>1900000</v>
      </c>
      <c r="L20" s="10">
        <v>1900000</v>
      </c>
    </row>
    <row r="21" spans="1:12" ht="24.95" customHeight="1">
      <c r="A21" s="6" t="s">
        <v>472</v>
      </c>
      <c r="B21" s="6" t="s">
        <v>67</v>
      </c>
      <c r="C21" s="7" t="s">
        <v>825</v>
      </c>
      <c r="D21" s="10">
        <v>1</v>
      </c>
      <c r="E21" s="10">
        <v>1500000</v>
      </c>
      <c r="F21" s="10">
        <v>1500000</v>
      </c>
      <c r="G21" s="10">
        <v>1</v>
      </c>
      <c r="H21" s="10">
        <v>1500000</v>
      </c>
      <c r="I21" s="10">
        <v>1500000</v>
      </c>
      <c r="J21" s="10">
        <v>1</v>
      </c>
      <c r="K21" s="10">
        <v>1500000</v>
      </c>
      <c r="L21" s="10">
        <v>1500000</v>
      </c>
    </row>
    <row r="22" spans="1:12" ht="24.95" customHeight="1">
      <c r="A22" s="6" t="s">
        <v>473</v>
      </c>
      <c r="B22" s="6" t="s">
        <v>67</v>
      </c>
      <c r="C22" s="7" t="s">
        <v>826</v>
      </c>
      <c r="D22" s="10">
        <v>1</v>
      </c>
      <c r="E22" s="10">
        <v>1120000</v>
      </c>
      <c r="F22" s="10">
        <v>1120000</v>
      </c>
      <c r="G22" s="10">
        <v>1</v>
      </c>
      <c r="H22" s="10">
        <v>1120000</v>
      </c>
      <c r="I22" s="10">
        <v>1120000</v>
      </c>
      <c r="J22" s="10">
        <v>1</v>
      </c>
      <c r="K22" s="10">
        <v>1120000</v>
      </c>
      <c r="L22" s="10">
        <v>1120000</v>
      </c>
    </row>
    <row r="23" spans="1:12" ht="24.95" customHeight="1">
      <c r="A23" s="6" t="s">
        <v>474</v>
      </c>
      <c r="B23" s="6" t="s">
        <v>67</v>
      </c>
      <c r="C23" s="7" t="s">
        <v>827</v>
      </c>
      <c r="D23" s="10">
        <v>1</v>
      </c>
      <c r="E23" s="10">
        <v>1005000</v>
      </c>
      <c r="F23" s="10">
        <v>1005000</v>
      </c>
      <c r="G23" s="10">
        <v>1</v>
      </c>
      <c r="H23" s="10">
        <v>1005000</v>
      </c>
      <c r="I23" s="10">
        <v>1005000</v>
      </c>
      <c r="J23" s="10">
        <v>1</v>
      </c>
      <c r="K23" s="10">
        <v>1005000</v>
      </c>
      <c r="L23" s="10">
        <v>1005000</v>
      </c>
    </row>
    <row r="24" spans="1:12" ht="24.95" customHeight="1">
      <c r="A24" s="6" t="s">
        <v>475</v>
      </c>
      <c r="B24" s="6" t="s">
        <v>67</v>
      </c>
      <c r="C24" s="7" t="s">
        <v>828</v>
      </c>
      <c r="D24" s="10">
        <v>1</v>
      </c>
      <c r="E24" s="10">
        <v>1200000</v>
      </c>
      <c r="F24" s="10">
        <v>1200000</v>
      </c>
      <c r="G24" s="10">
        <v>1</v>
      </c>
      <c r="H24" s="10">
        <v>1200000</v>
      </c>
      <c r="I24" s="10">
        <v>1200000</v>
      </c>
      <c r="J24" s="10">
        <v>1</v>
      </c>
      <c r="K24" s="10">
        <v>1200000</v>
      </c>
      <c r="L24" s="10">
        <v>1200000</v>
      </c>
    </row>
    <row r="25" spans="1:12" ht="24.95" customHeight="1">
      <c r="A25" s="6" t="s">
        <v>476</v>
      </c>
      <c r="B25" s="6" t="s">
        <v>67</v>
      </c>
      <c r="C25" s="7" t="s">
        <v>829</v>
      </c>
      <c r="D25" s="10">
        <v>1</v>
      </c>
      <c r="E25" s="10">
        <v>2500000</v>
      </c>
      <c r="F25" s="10">
        <v>2500000</v>
      </c>
      <c r="G25" s="10">
        <v>1</v>
      </c>
      <c r="H25" s="10">
        <v>2500000</v>
      </c>
      <c r="I25" s="10">
        <v>2500000</v>
      </c>
      <c r="J25" s="10">
        <v>1</v>
      </c>
      <c r="K25" s="10">
        <v>2500000</v>
      </c>
      <c r="L25" s="10">
        <v>2500000</v>
      </c>
    </row>
    <row r="26" spans="1:12" ht="24.95" customHeight="1">
      <c r="A26" s="29" t="s">
        <v>577</v>
      </c>
      <c r="B26" s="29"/>
      <c r="C26" s="29"/>
      <c r="D26" s="11" t="s">
        <v>376</v>
      </c>
      <c r="E26" s="11" t="s">
        <v>376</v>
      </c>
      <c r="F26" s="11">
        <f>SUM(F18:F25)</f>
        <v>71225000</v>
      </c>
      <c r="G26" s="11" t="s">
        <v>376</v>
      </c>
      <c r="H26" s="11" t="s">
        <v>376</v>
      </c>
      <c r="I26" s="11">
        <f>SUM(I18:I25)</f>
        <v>71225000</v>
      </c>
      <c r="J26" s="11" t="s">
        <v>376</v>
      </c>
      <c r="K26" s="11" t="s">
        <v>376</v>
      </c>
      <c r="L26" s="11">
        <f>SUM(L18:L25)</f>
        <v>71225000</v>
      </c>
    </row>
    <row r="27" spans="1:12" ht="15" customHeight="1"/>
    <row r="28" spans="1:12" ht="24.95" customHeight="1">
      <c r="A28" s="19" t="s">
        <v>830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</row>
    <row r="29" spans="1:12" ht="24.95" customHeight="1"/>
    <row r="30" spans="1:12" ht="50.1" customHeight="1">
      <c r="A30" s="17" t="s">
        <v>366</v>
      </c>
      <c r="B30" s="17" t="s">
        <v>45</v>
      </c>
      <c r="C30" s="17" t="s">
        <v>811</v>
      </c>
      <c r="D30" s="17" t="s">
        <v>812</v>
      </c>
      <c r="E30" s="17"/>
      <c r="F30" s="17"/>
      <c r="G30" s="17" t="s">
        <v>813</v>
      </c>
      <c r="H30" s="17"/>
      <c r="I30" s="17"/>
      <c r="J30" s="17" t="s">
        <v>814</v>
      </c>
      <c r="K30" s="17"/>
      <c r="L30" s="17"/>
    </row>
    <row r="31" spans="1:12" ht="50.1" customHeight="1">
      <c r="A31" s="17"/>
      <c r="B31" s="17"/>
      <c r="C31" s="17"/>
      <c r="D31" s="6" t="s">
        <v>815</v>
      </c>
      <c r="E31" s="6" t="s">
        <v>816</v>
      </c>
      <c r="F31" s="6" t="s">
        <v>817</v>
      </c>
      <c r="G31" s="6" t="s">
        <v>815</v>
      </c>
      <c r="H31" s="6" t="s">
        <v>816</v>
      </c>
      <c r="I31" s="6" t="s">
        <v>818</v>
      </c>
      <c r="J31" s="6" t="s">
        <v>815</v>
      </c>
      <c r="K31" s="6" t="s">
        <v>816</v>
      </c>
      <c r="L31" s="6" t="s">
        <v>819</v>
      </c>
    </row>
    <row r="32" spans="1:12" ht="24.95" customHeight="1">
      <c r="A32" s="6" t="s">
        <v>373</v>
      </c>
      <c r="B32" s="6" t="s">
        <v>470</v>
      </c>
      <c r="C32" s="6" t="s">
        <v>471</v>
      </c>
      <c r="D32" s="6" t="s">
        <v>472</v>
      </c>
      <c r="E32" s="6" t="s">
        <v>473</v>
      </c>
      <c r="F32" s="6" t="s">
        <v>474</v>
      </c>
      <c r="G32" s="6" t="s">
        <v>475</v>
      </c>
      <c r="H32" s="6" t="s">
        <v>476</v>
      </c>
      <c r="I32" s="6" t="s">
        <v>482</v>
      </c>
      <c r="J32" s="6" t="s">
        <v>484</v>
      </c>
      <c r="K32" s="6" t="s">
        <v>486</v>
      </c>
      <c r="L32" s="6" t="s">
        <v>581</v>
      </c>
    </row>
    <row r="33" spans="1:13" ht="24.95" customHeight="1">
      <c r="A33" s="6" t="s">
        <v>373</v>
      </c>
      <c r="B33" s="6" t="s">
        <v>67</v>
      </c>
      <c r="C33" s="7" t="s">
        <v>831</v>
      </c>
      <c r="D33" s="10">
        <v>1</v>
      </c>
      <c r="E33" s="10">
        <v>294387657.43000001</v>
      </c>
      <c r="F33" s="10">
        <v>294387657.43000001</v>
      </c>
      <c r="G33" s="10">
        <v>1</v>
      </c>
      <c r="H33" s="10">
        <v>294387657.43000001</v>
      </c>
      <c r="I33" s="10">
        <v>294387657.43000001</v>
      </c>
      <c r="J33" s="10">
        <v>1</v>
      </c>
      <c r="K33" s="10">
        <v>294387657.43000001</v>
      </c>
      <c r="L33" s="10">
        <v>294387657.43000001</v>
      </c>
    </row>
    <row r="34" spans="1:13" ht="24.95" customHeight="1">
      <c r="A34" s="29" t="s">
        <v>577</v>
      </c>
      <c r="B34" s="29"/>
      <c r="C34" s="29"/>
      <c r="D34" s="11" t="s">
        <v>376</v>
      </c>
      <c r="E34" s="11" t="s">
        <v>376</v>
      </c>
      <c r="F34" s="11">
        <f>SUM(F33:F33)</f>
        <v>294387657.43000001</v>
      </c>
      <c r="G34" s="11" t="s">
        <v>376</v>
      </c>
      <c r="H34" s="11" t="s">
        <v>376</v>
      </c>
      <c r="I34" s="11">
        <f>SUM(I33:I33)</f>
        <v>294387657.43000001</v>
      </c>
      <c r="J34" s="11" t="s">
        <v>376</v>
      </c>
      <c r="K34" s="11" t="s">
        <v>376</v>
      </c>
      <c r="L34" s="11">
        <f>SUM(L33:L33)</f>
        <v>294387657.43000001</v>
      </c>
    </row>
    <row r="35" spans="1:13" ht="15" customHeight="1"/>
    <row r="36" spans="1:13" ht="24.95" customHeight="1">
      <c r="A36" s="19" t="s">
        <v>832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</row>
    <row r="37" spans="1:13" ht="24.95" customHeight="1"/>
    <row r="38" spans="1:13" ht="50.1" customHeight="1">
      <c r="A38" s="17" t="s">
        <v>366</v>
      </c>
      <c r="B38" s="17" t="s">
        <v>45</v>
      </c>
      <c r="C38" s="17" t="s">
        <v>811</v>
      </c>
      <c r="D38" s="17" t="s">
        <v>812</v>
      </c>
      <c r="E38" s="17"/>
      <c r="F38" s="17"/>
      <c r="G38" s="17" t="s">
        <v>813</v>
      </c>
      <c r="H38" s="17"/>
      <c r="I38" s="17"/>
      <c r="J38" s="17" t="s">
        <v>814</v>
      </c>
      <c r="K38" s="17"/>
      <c r="L38" s="17"/>
    </row>
    <row r="39" spans="1:13" ht="50.1" customHeight="1">
      <c r="A39" s="17"/>
      <c r="B39" s="17"/>
      <c r="C39" s="17"/>
      <c r="D39" s="6" t="s">
        <v>815</v>
      </c>
      <c r="E39" s="6" t="s">
        <v>816</v>
      </c>
      <c r="F39" s="6" t="s">
        <v>817</v>
      </c>
      <c r="G39" s="6" t="s">
        <v>815</v>
      </c>
      <c r="H39" s="6" t="s">
        <v>816</v>
      </c>
      <c r="I39" s="6" t="s">
        <v>818</v>
      </c>
      <c r="J39" s="6" t="s">
        <v>815</v>
      </c>
      <c r="K39" s="6" t="s">
        <v>816</v>
      </c>
      <c r="L39" s="6" t="s">
        <v>819</v>
      </c>
    </row>
    <row r="40" spans="1:13" ht="24.95" customHeight="1">
      <c r="A40" s="6" t="s">
        <v>373</v>
      </c>
      <c r="B40" s="6" t="s">
        <v>470</v>
      </c>
      <c r="C40" s="6" t="s">
        <v>471</v>
      </c>
      <c r="D40" s="6" t="s">
        <v>472</v>
      </c>
      <c r="E40" s="6" t="s">
        <v>473</v>
      </c>
      <c r="F40" s="6" t="s">
        <v>474</v>
      </c>
      <c r="G40" s="6" t="s">
        <v>475</v>
      </c>
      <c r="H40" s="6" t="s">
        <v>476</v>
      </c>
      <c r="I40" s="6" t="s">
        <v>482</v>
      </c>
      <c r="J40" s="6" t="s">
        <v>484</v>
      </c>
      <c r="K40" s="6" t="s">
        <v>486</v>
      </c>
      <c r="L40" s="6" t="s">
        <v>581</v>
      </c>
    </row>
    <row r="41" spans="1:13">
      <c r="A41" s="6" t="s">
        <v>376</v>
      </c>
      <c r="B41" s="6" t="s">
        <v>376</v>
      </c>
      <c r="C41" s="6" t="s">
        <v>376</v>
      </c>
      <c r="D41" s="6" t="s">
        <v>376</v>
      </c>
      <c r="E41" s="6" t="s">
        <v>376</v>
      </c>
      <c r="F41" s="6" t="s">
        <v>376</v>
      </c>
      <c r="G41" s="6" t="s">
        <v>376</v>
      </c>
      <c r="H41" s="6" t="s">
        <v>376</v>
      </c>
      <c r="I41" s="6" t="s">
        <v>376</v>
      </c>
      <c r="J41" s="6" t="s">
        <v>376</v>
      </c>
      <c r="K41" s="6" t="s">
        <v>376</v>
      </c>
      <c r="L41" s="6" t="s">
        <v>376</v>
      </c>
    </row>
    <row r="42" spans="1:13" ht="15" customHeight="1"/>
    <row r="43" spans="1:13" ht="24.95" customHeight="1">
      <c r="A43" s="19" t="s">
        <v>833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</row>
    <row r="44" spans="1:13" ht="15" customHeight="1"/>
    <row r="45" spans="1:13" ht="24.95" customHeight="1">
      <c r="A45" s="19" t="s">
        <v>834</v>
      </c>
      <c r="B45" s="19"/>
      <c r="C45" s="19"/>
      <c r="D45" s="19"/>
      <c r="E45" s="19"/>
      <c r="F45" s="19"/>
    </row>
    <row r="46" spans="1:13" ht="24.95" customHeight="1"/>
    <row r="47" spans="1:13" ht="50.1" customHeight="1">
      <c r="A47" s="17" t="s">
        <v>366</v>
      </c>
      <c r="B47" s="17" t="s">
        <v>45</v>
      </c>
      <c r="C47" s="17" t="s">
        <v>811</v>
      </c>
      <c r="D47" s="6" t="s">
        <v>812</v>
      </c>
      <c r="E47" s="6" t="s">
        <v>813</v>
      </c>
      <c r="F47" s="6" t="s">
        <v>814</v>
      </c>
    </row>
    <row r="48" spans="1:13" ht="50.1" customHeight="1">
      <c r="A48" s="17"/>
      <c r="B48" s="17"/>
      <c r="C48" s="17"/>
      <c r="D48" s="6" t="s">
        <v>835</v>
      </c>
      <c r="E48" s="6" t="s">
        <v>835</v>
      </c>
      <c r="F48" s="6" t="s">
        <v>835</v>
      </c>
    </row>
    <row r="49" spans="1:13" ht="24.95" customHeight="1">
      <c r="A49" s="6" t="s">
        <v>373</v>
      </c>
      <c r="B49" s="6" t="s">
        <v>470</v>
      </c>
      <c r="C49" s="6" t="s">
        <v>471</v>
      </c>
      <c r="D49" s="6" t="s">
        <v>472</v>
      </c>
      <c r="E49" s="6" t="s">
        <v>473</v>
      </c>
      <c r="F49" s="6" t="s">
        <v>474</v>
      </c>
    </row>
    <row r="50" spans="1:13">
      <c r="A50" s="6" t="s">
        <v>376</v>
      </c>
      <c r="B50" s="6" t="s">
        <v>376</v>
      </c>
      <c r="C50" s="6" t="s">
        <v>376</v>
      </c>
      <c r="D50" s="6" t="s">
        <v>376</v>
      </c>
      <c r="E50" s="6" t="s">
        <v>376</v>
      </c>
      <c r="F50" s="6" t="s">
        <v>376</v>
      </c>
    </row>
    <row r="51" spans="1:13" ht="15" customHeight="1"/>
    <row r="52" spans="1:13" ht="24.95" customHeight="1">
      <c r="A52" s="19" t="s">
        <v>836</v>
      </c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</row>
    <row r="53" spans="1:13" ht="15" customHeight="1"/>
    <row r="54" spans="1:13" ht="24.95" customHeight="1">
      <c r="A54" s="19" t="s">
        <v>837</v>
      </c>
      <c r="B54" s="19"/>
      <c r="C54" s="19"/>
      <c r="D54" s="19"/>
      <c r="E54" s="19"/>
      <c r="F54" s="19"/>
    </row>
    <row r="55" spans="1:13" ht="24.95" customHeight="1"/>
    <row r="56" spans="1:13" ht="50.1" customHeight="1">
      <c r="A56" s="17" t="s">
        <v>366</v>
      </c>
      <c r="B56" s="17" t="s">
        <v>45</v>
      </c>
      <c r="C56" s="17" t="s">
        <v>811</v>
      </c>
      <c r="D56" s="6" t="s">
        <v>812</v>
      </c>
      <c r="E56" s="6" t="s">
        <v>813</v>
      </c>
      <c r="F56" s="6" t="s">
        <v>814</v>
      </c>
    </row>
    <row r="57" spans="1:13" ht="50.1" customHeight="1">
      <c r="A57" s="17"/>
      <c r="B57" s="17"/>
      <c r="C57" s="17"/>
      <c r="D57" s="6" t="s">
        <v>835</v>
      </c>
      <c r="E57" s="6" t="s">
        <v>835</v>
      </c>
      <c r="F57" s="6" t="s">
        <v>835</v>
      </c>
    </row>
    <row r="58" spans="1:13" ht="24.95" customHeight="1">
      <c r="A58" s="6" t="s">
        <v>373</v>
      </c>
      <c r="B58" s="6" t="s">
        <v>470</v>
      </c>
      <c r="C58" s="6" t="s">
        <v>471</v>
      </c>
      <c r="D58" s="6" t="s">
        <v>472</v>
      </c>
      <c r="E58" s="6" t="s">
        <v>473</v>
      </c>
      <c r="F58" s="6" t="s">
        <v>474</v>
      </c>
    </row>
    <row r="59" spans="1:13" ht="24.95" customHeight="1">
      <c r="A59" s="6" t="s">
        <v>373</v>
      </c>
      <c r="B59" s="6" t="s">
        <v>79</v>
      </c>
      <c r="C59" s="7" t="s">
        <v>838</v>
      </c>
      <c r="D59" s="10">
        <v>530329.04</v>
      </c>
      <c r="E59" s="10">
        <v>0</v>
      </c>
      <c r="F59" s="10">
        <v>0</v>
      </c>
    </row>
    <row r="60" spans="1:13" ht="24.95" customHeight="1">
      <c r="A60" s="29" t="s">
        <v>577</v>
      </c>
      <c r="B60" s="29"/>
      <c r="C60" s="29"/>
      <c r="D60" s="11">
        <f>SUM(D59:D59)</f>
        <v>530329.04</v>
      </c>
      <c r="E60" s="11">
        <f>SUM(E59:E59)</f>
        <v>0</v>
      </c>
      <c r="F60" s="11">
        <f>SUM(F59:F59)</f>
        <v>0</v>
      </c>
    </row>
    <row r="61" spans="1:13" ht="15" customHeight="1"/>
    <row r="62" spans="1:13" ht="24.95" customHeight="1">
      <c r="A62" s="19" t="s">
        <v>839</v>
      </c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</row>
    <row r="63" spans="1:13" ht="15" customHeight="1"/>
    <row r="64" spans="1:13" ht="24.95" customHeight="1">
      <c r="A64" s="19" t="s">
        <v>840</v>
      </c>
      <c r="B64" s="19"/>
      <c r="C64" s="19"/>
      <c r="D64" s="19"/>
      <c r="E64" s="19"/>
      <c r="F64" s="19"/>
    </row>
    <row r="65" spans="1:12" ht="24.95" customHeight="1"/>
    <row r="66" spans="1:12" ht="50.1" customHeight="1">
      <c r="A66" s="17" t="s">
        <v>366</v>
      </c>
      <c r="B66" s="17" t="s">
        <v>45</v>
      </c>
      <c r="C66" s="17" t="s">
        <v>811</v>
      </c>
      <c r="D66" s="6" t="s">
        <v>812</v>
      </c>
      <c r="E66" s="6" t="s">
        <v>813</v>
      </c>
      <c r="F66" s="6" t="s">
        <v>814</v>
      </c>
    </row>
    <row r="67" spans="1:12" ht="50.1" customHeight="1">
      <c r="A67" s="17"/>
      <c r="B67" s="17"/>
      <c r="C67" s="17"/>
      <c r="D67" s="6" t="s">
        <v>835</v>
      </c>
      <c r="E67" s="6" t="s">
        <v>835</v>
      </c>
      <c r="F67" s="6" t="s">
        <v>835</v>
      </c>
    </row>
    <row r="68" spans="1:12" ht="24.95" customHeight="1">
      <c r="A68" s="6" t="s">
        <v>373</v>
      </c>
      <c r="B68" s="6" t="s">
        <v>470</v>
      </c>
      <c r="C68" s="6" t="s">
        <v>471</v>
      </c>
      <c r="D68" s="6" t="s">
        <v>472</v>
      </c>
      <c r="E68" s="6" t="s">
        <v>473</v>
      </c>
      <c r="F68" s="6" t="s">
        <v>474</v>
      </c>
    </row>
    <row r="69" spans="1:12" ht="24.95" customHeight="1">
      <c r="A69" s="6" t="s">
        <v>373</v>
      </c>
      <c r="B69" s="6" t="s">
        <v>90</v>
      </c>
      <c r="C69" s="7" t="s">
        <v>841</v>
      </c>
      <c r="D69" s="10">
        <v>30000000</v>
      </c>
      <c r="E69" s="10">
        <v>30000000</v>
      </c>
      <c r="F69" s="10">
        <v>30000000</v>
      </c>
    </row>
    <row r="70" spans="1:12" ht="24.95" customHeight="1">
      <c r="A70" s="29" t="s">
        <v>577</v>
      </c>
      <c r="B70" s="29"/>
      <c r="C70" s="29"/>
      <c r="D70" s="11">
        <f>SUM(D69:D69)</f>
        <v>30000000</v>
      </c>
      <c r="E70" s="11">
        <f>SUM(E69:E69)</f>
        <v>30000000</v>
      </c>
      <c r="F70" s="11">
        <f>SUM(F69:F69)</f>
        <v>30000000</v>
      </c>
    </row>
    <row r="71" spans="1:12" ht="15" customHeight="1"/>
    <row r="72" spans="1:12" ht="24.95" customHeight="1">
      <c r="A72" s="19" t="s">
        <v>842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</row>
    <row r="73" spans="1:12" ht="24.95" customHeight="1"/>
    <row r="74" spans="1:12" ht="50.1" customHeight="1">
      <c r="A74" s="17" t="s">
        <v>366</v>
      </c>
      <c r="B74" s="17" t="s">
        <v>45</v>
      </c>
      <c r="C74" s="17" t="s">
        <v>811</v>
      </c>
      <c r="D74" s="17" t="s">
        <v>812</v>
      </c>
      <c r="E74" s="17"/>
      <c r="F74" s="17"/>
      <c r="G74" s="17" t="s">
        <v>813</v>
      </c>
      <c r="H74" s="17"/>
      <c r="I74" s="17"/>
      <c r="J74" s="17" t="s">
        <v>814</v>
      </c>
      <c r="K74" s="17"/>
      <c r="L74" s="17"/>
    </row>
    <row r="75" spans="1:12" ht="50.1" customHeight="1">
      <c r="A75" s="17"/>
      <c r="B75" s="17"/>
      <c r="C75" s="17"/>
      <c r="D75" s="6" t="s">
        <v>843</v>
      </c>
      <c r="E75" s="6" t="s">
        <v>844</v>
      </c>
      <c r="F75" s="6" t="s">
        <v>845</v>
      </c>
      <c r="G75" s="6" t="s">
        <v>843</v>
      </c>
      <c r="H75" s="6" t="s">
        <v>844</v>
      </c>
      <c r="I75" s="6" t="s">
        <v>846</v>
      </c>
      <c r="J75" s="6" t="s">
        <v>843</v>
      </c>
      <c r="K75" s="6" t="s">
        <v>844</v>
      </c>
      <c r="L75" s="6" t="s">
        <v>847</v>
      </c>
    </row>
    <row r="76" spans="1:12" ht="24.95" customHeight="1">
      <c r="A76" s="6" t="s">
        <v>373</v>
      </c>
      <c r="B76" s="6" t="s">
        <v>470</v>
      </c>
      <c r="C76" s="6" t="s">
        <v>471</v>
      </c>
      <c r="D76" s="6" t="s">
        <v>472</v>
      </c>
      <c r="E76" s="6" t="s">
        <v>473</v>
      </c>
      <c r="F76" s="6" t="s">
        <v>474</v>
      </c>
      <c r="G76" s="6" t="s">
        <v>475</v>
      </c>
      <c r="H76" s="6" t="s">
        <v>476</v>
      </c>
      <c r="I76" s="6" t="s">
        <v>482</v>
      </c>
      <c r="J76" s="6" t="s">
        <v>484</v>
      </c>
      <c r="K76" s="6" t="s">
        <v>486</v>
      </c>
      <c r="L76" s="6" t="s">
        <v>581</v>
      </c>
    </row>
    <row r="77" spans="1:12">
      <c r="A77" s="6" t="s">
        <v>376</v>
      </c>
      <c r="B77" s="6" t="s">
        <v>376</v>
      </c>
      <c r="C77" s="6" t="s">
        <v>376</v>
      </c>
      <c r="D77" s="6" t="s">
        <v>376</v>
      </c>
      <c r="E77" s="6" t="s">
        <v>376</v>
      </c>
      <c r="F77" s="6" t="s">
        <v>376</v>
      </c>
      <c r="G77" s="6" t="s">
        <v>376</v>
      </c>
      <c r="H77" s="6" t="s">
        <v>376</v>
      </c>
      <c r="I77" s="6" t="s">
        <v>376</v>
      </c>
      <c r="J77" s="6" t="s">
        <v>376</v>
      </c>
      <c r="K77" s="6" t="s">
        <v>376</v>
      </c>
      <c r="L77" s="6" t="s">
        <v>376</v>
      </c>
    </row>
  </sheetData>
  <sheetProtection password="C692" sheet="1" objects="1" scenarios="1"/>
  <mergeCells count="56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26:C26"/>
    <mergeCell ref="A28:L28"/>
    <mergeCell ref="A30:A31"/>
    <mergeCell ref="B30:B31"/>
    <mergeCell ref="C30:C31"/>
    <mergeCell ref="D30:F30"/>
    <mergeCell ref="G30:I30"/>
    <mergeCell ref="J30:L30"/>
    <mergeCell ref="A34:C34"/>
    <mergeCell ref="A36:L36"/>
    <mergeCell ref="A38:A39"/>
    <mergeCell ref="B38:B39"/>
    <mergeCell ref="C38:C39"/>
    <mergeCell ref="D38:F38"/>
    <mergeCell ref="G38:I38"/>
    <mergeCell ref="J38:L38"/>
    <mergeCell ref="A43:M43"/>
    <mergeCell ref="A45:F45"/>
    <mergeCell ref="A47:A48"/>
    <mergeCell ref="B47:B48"/>
    <mergeCell ref="C47:C48"/>
    <mergeCell ref="A52:M52"/>
    <mergeCell ref="A54:F54"/>
    <mergeCell ref="A56:A57"/>
    <mergeCell ref="B56:B57"/>
    <mergeCell ref="C56:C57"/>
    <mergeCell ref="A60:C60"/>
    <mergeCell ref="A62:M62"/>
    <mergeCell ref="A64:F64"/>
    <mergeCell ref="A66:A67"/>
    <mergeCell ref="B66:B67"/>
    <mergeCell ref="C66:C67"/>
    <mergeCell ref="A70:C70"/>
    <mergeCell ref="A72:L72"/>
    <mergeCell ref="A74:A75"/>
    <mergeCell ref="B74:B75"/>
    <mergeCell ref="C74:C75"/>
    <mergeCell ref="D74:F74"/>
    <mergeCell ref="G74:I74"/>
    <mergeCell ref="J74:L7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18"/>
  <sheetViews>
    <sheetView workbookViewId="0"/>
  </sheetViews>
  <sheetFormatPr defaultRowHeight="10.5"/>
  <cols>
    <col min="1" max="1" width="57.28515625" customWidth="1"/>
    <col min="2" max="2" width="9.5703125" customWidth="1"/>
    <col min="3" max="3" width="15.28515625" customWidth="1"/>
    <col min="4" max="16" width="22.85546875" customWidth="1"/>
  </cols>
  <sheetData>
    <row r="1" spans="1:16" ht="15" customHeight="1"/>
    <row r="2" spans="1:16" ht="24.95" customHeight="1">
      <c r="A2" s="20" t="s">
        <v>848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</row>
    <row r="3" spans="1:16" ht="15" customHeight="1"/>
    <row r="4" spans="1:16" ht="24.95" customHeight="1">
      <c r="A4" s="17" t="s">
        <v>43</v>
      </c>
      <c r="B4" s="17" t="s">
        <v>44</v>
      </c>
      <c r="C4" s="17" t="s">
        <v>45</v>
      </c>
      <c r="D4" s="17" t="s">
        <v>849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</row>
    <row r="5" spans="1:16" ht="24.95" customHeight="1">
      <c r="A5" s="17"/>
      <c r="B5" s="17"/>
      <c r="C5" s="17"/>
      <c r="D5" s="17" t="s">
        <v>850</v>
      </c>
      <c r="E5" s="17"/>
      <c r="F5" s="17"/>
      <c r="G5" s="17"/>
      <c r="H5" s="17"/>
      <c r="I5" s="17"/>
      <c r="J5" s="17"/>
      <c r="K5" s="17"/>
      <c r="L5" s="17"/>
      <c r="M5" s="17"/>
      <c r="N5" s="17"/>
      <c r="O5" s="17" t="s">
        <v>851</v>
      </c>
      <c r="P5" s="17"/>
    </row>
    <row r="6" spans="1:16" ht="24.95" customHeight="1">
      <c r="A6" s="17"/>
      <c r="B6" s="17"/>
      <c r="C6" s="17"/>
      <c r="D6" s="17" t="s">
        <v>465</v>
      </c>
      <c r="E6" s="17" t="s">
        <v>466</v>
      </c>
      <c r="F6" s="17"/>
      <c r="G6" s="17"/>
      <c r="H6" s="17"/>
      <c r="I6" s="17"/>
      <c r="J6" s="17"/>
      <c r="K6" s="17"/>
      <c r="L6" s="17"/>
      <c r="M6" s="17"/>
      <c r="N6" s="17"/>
      <c r="O6" s="6" t="s">
        <v>852</v>
      </c>
      <c r="P6" s="6" t="s">
        <v>853</v>
      </c>
    </row>
    <row r="7" spans="1:16" ht="69.95" customHeight="1">
      <c r="A7" s="17"/>
      <c r="B7" s="17"/>
      <c r="C7" s="17"/>
      <c r="D7" s="17"/>
      <c r="E7" s="17" t="s">
        <v>854</v>
      </c>
      <c r="F7" s="17"/>
      <c r="G7" s="17" t="s">
        <v>855</v>
      </c>
      <c r="H7" s="17"/>
      <c r="I7" s="17" t="s">
        <v>856</v>
      </c>
      <c r="J7" s="17" t="s">
        <v>857</v>
      </c>
      <c r="K7" s="17"/>
      <c r="L7" s="17" t="s">
        <v>858</v>
      </c>
      <c r="M7" s="17"/>
      <c r="N7" s="17"/>
      <c r="O7" s="17" t="s">
        <v>465</v>
      </c>
      <c r="P7" s="17" t="s">
        <v>465</v>
      </c>
    </row>
    <row r="8" spans="1:16" ht="39.950000000000003" customHeight="1">
      <c r="A8" s="17"/>
      <c r="B8" s="17"/>
      <c r="C8" s="17"/>
      <c r="D8" s="17"/>
      <c r="E8" s="6" t="s">
        <v>465</v>
      </c>
      <c r="F8" s="6" t="s">
        <v>859</v>
      </c>
      <c r="G8" s="6" t="s">
        <v>465</v>
      </c>
      <c r="H8" s="6" t="s">
        <v>859</v>
      </c>
      <c r="I8" s="17"/>
      <c r="J8" s="6" t="s">
        <v>465</v>
      </c>
      <c r="K8" s="6" t="s">
        <v>859</v>
      </c>
      <c r="L8" s="6" t="s">
        <v>465</v>
      </c>
      <c r="M8" s="6" t="s">
        <v>860</v>
      </c>
      <c r="N8" s="6" t="s">
        <v>859</v>
      </c>
      <c r="O8" s="17"/>
      <c r="P8" s="17"/>
    </row>
    <row r="9" spans="1:16" ht="20.100000000000001" customHeight="1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  <c r="N9" s="6">
        <v>14</v>
      </c>
      <c r="O9" s="6">
        <v>15</v>
      </c>
      <c r="P9" s="6">
        <v>16</v>
      </c>
    </row>
    <row r="10" spans="1:16" ht="24.95" customHeight="1">
      <c r="A10" s="7" t="s">
        <v>52</v>
      </c>
      <c r="B10" s="6" t="s">
        <v>53</v>
      </c>
      <c r="C10" s="6" t="s">
        <v>54</v>
      </c>
      <c r="D10" s="10">
        <v>8251320.0499999998</v>
      </c>
      <c r="E10" s="10">
        <v>3519826.85</v>
      </c>
      <c r="F10" s="10" t="s">
        <v>376</v>
      </c>
      <c r="G10" s="10">
        <v>4554866.2</v>
      </c>
      <c r="H10" s="10" t="s">
        <v>376</v>
      </c>
      <c r="I10" s="10" t="s">
        <v>376</v>
      </c>
      <c r="J10" s="10" t="s">
        <v>376</v>
      </c>
      <c r="K10" s="10" t="s">
        <v>376</v>
      </c>
      <c r="L10" s="10">
        <v>176627</v>
      </c>
      <c r="M10" s="10" t="s">
        <v>376</v>
      </c>
      <c r="N10" s="10" t="s">
        <v>376</v>
      </c>
      <c r="O10" s="10">
        <v>0</v>
      </c>
      <c r="P10" s="10">
        <v>0</v>
      </c>
    </row>
    <row r="11" spans="1:16" ht="24.95" customHeight="1">
      <c r="A11" s="7" t="s">
        <v>55</v>
      </c>
      <c r="B11" s="6" t="s">
        <v>56</v>
      </c>
      <c r="C11" s="6" t="s">
        <v>54</v>
      </c>
      <c r="D11" s="10">
        <f>IF(ISNUMBER(D10),D10,0)+IF(ISNUMBER(D12),D12,0)+IF(ISNUMBER(D112),D112,0)-IF(ISNUMBER(D29),D29,0)-IF(ISNUMBER(D116),D116,0)</f>
        <v>4.7497451305389404E-8</v>
      </c>
      <c r="E11" s="10">
        <f>IF(ISNUMBER(E10),E10,0)+IF(ISNUMBER(E12),E12,0)+IF(ISNUMBER(E112),E112,0)-IF(ISNUMBER(E29),E29,0)-IF(ISNUMBER(E116),E116,0)</f>
        <v>5.9604644775390625E-8</v>
      </c>
      <c r="F11" s="10" t="s">
        <v>376</v>
      </c>
      <c r="G11" s="10">
        <f>IF(ISNUMBER(G10),G10,0)+IF(ISNUMBER(G12),G12,0)+IF(ISNUMBER(G112),G112,0)-IF(ISNUMBER(G29),G29,0)-IF(ISNUMBER(G116),G116,0)</f>
        <v>0</v>
      </c>
      <c r="H11" s="10" t="s">
        <v>376</v>
      </c>
      <c r="I11" s="10">
        <f>IF(ISNUMBER(I10),I10,0)+IF(ISNUMBER(I12),I12,0)+IF(ISNUMBER(I112),I112,0)-IF(ISNUMBER(I29),I29,0)-IF(ISNUMBER(I116),I116,0)</f>
        <v>0</v>
      </c>
      <c r="J11" s="10">
        <f>IF(ISNUMBER(J10),J10,0)+IF(ISNUMBER(J12),J12,0)+IF(ISNUMBER(J112),J112,0)-IF(ISNUMBER(J29),J29,0)-IF(ISNUMBER(J116),J116,0)</f>
        <v>0</v>
      </c>
      <c r="K11" s="10" t="s">
        <v>376</v>
      </c>
      <c r="L11" s="10">
        <f>IF(ISNUMBER(L10),L10,0)+IF(ISNUMBER(L12),L12,0)+IF(ISNUMBER(L112),L112,0)-IF(ISNUMBER(L29),L29,0)-IF(ISNUMBER(L116),L116,0)</f>
        <v>0</v>
      </c>
      <c r="M11" s="10">
        <f>IF(ISNUMBER(M10),M10,0)+IF(ISNUMBER(M12),M12,0)+IF(ISNUMBER(M112),M112,0)-IF(ISNUMBER(M29),M29,0)-IF(ISNUMBER(M116),M116,0)</f>
        <v>0</v>
      </c>
      <c r="N11" s="10" t="s">
        <v>376</v>
      </c>
      <c r="O11" s="10">
        <f>IF(ISNUMBER(O10),O10,0)+IF(ISNUMBER(O12),O12,0)+IF(ISNUMBER(O112),O112,0)-IF(ISNUMBER(O29),O29,0)-IF(ISNUMBER(O116),O116,0)</f>
        <v>0</v>
      </c>
      <c r="P11" s="10">
        <f>IF(ISNUMBER(P10),P10,0)+IF(ISNUMBER(P12),P12,0)+IF(ISNUMBER(P112),P112,0)-IF(ISNUMBER(P29),P29,0)-IF(ISNUMBER(P116),P116,0)</f>
        <v>0</v>
      </c>
    </row>
    <row r="12" spans="1:16" ht="24.95" customHeight="1">
      <c r="A12" s="7" t="s">
        <v>57</v>
      </c>
      <c r="B12" s="6" t="s">
        <v>58</v>
      </c>
      <c r="C12" s="6" t="s">
        <v>54</v>
      </c>
      <c r="D12" s="10">
        <v>396142986.47000003</v>
      </c>
      <c r="E12" s="10">
        <v>294387657.43000001</v>
      </c>
      <c r="F12" s="10" t="s">
        <v>376</v>
      </c>
      <c r="G12" s="10">
        <v>530329.04</v>
      </c>
      <c r="H12" s="10" t="s">
        <v>376</v>
      </c>
      <c r="I12" s="10" t="s">
        <v>376</v>
      </c>
      <c r="J12" s="10" t="s">
        <v>376</v>
      </c>
      <c r="K12" s="10" t="s">
        <v>376</v>
      </c>
      <c r="L12" s="10">
        <v>101225000</v>
      </c>
      <c r="M12" s="10" t="s">
        <v>376</v>
      </c>
      <c r="N12" s="10" t="s">
        <v>376</v>
      </c>
      <c r="O12" s="10">
        <v>395612657.43000001</v>
      </c>
      <c r="P12" s="10">
        <v>395612657.43000001</v>
      </c>
    </row>
    <row r="13" spans="1:16" ht="38.1" customHeight="1">
      <c r="A13" s="7" t="s">
        <v>59</v>
      </c>
      <c r="B13" s="6" t="s">
        <v>60</v>
      </c>
      <c r="C13" s="6" t="s">
        <v>61</v>
      </c>
      <c r="D13" s="10" t="s">
        <v>376</v>
      </c>
      <c r="E13" s="10" t="s">
        <v>376</v>
      </c>
      <c r="F13" s="10" t="s">
        <v>376</v>
      </c>
      <c r="G13" s="10" t="s">
        <v>376</v>
      </c>
      <c r="H13" s="10" t="s">
        <v>376</v>
      </c>
      <c r="I13" s="10" t="s">
        <v>376</v>
      </c>
      <c r="J13" s="10" t="s">
        <v>376</v>
      </c>
      <c r="K13" s="10" t="s">
        <v>376</v>
      </c>
      <c r="L13" s="10" t="s">
        <v>376</v>
      </c>
      <c r="M13" s="10" t="s">
        <v>376</v>
      </c>
      <c r="N13" s="10" t="s">
        <v>376</v>
      </c>
      <c r="O13" s="10">
        <v>0</v>
      </c>
      <c r="P13" s="10">
        <v>0</v>
      </c>
    </row>
    <row r="14" spans="1:16" ht="24.95" customHeight="1">
      <c r="A14" s="7" t="s">
        <v>62</v>
      </c>
      <c r="B14" s="6" t="s">
        <v>63</v>
      </c>
      <c r="C14" s="6" t="s">
        <v>61</v>
      </c>
      <c r="D14" s="10" t="s">
        <v>376</v>
      </c>
      <c r="E14" s="10" t="s">
        <v>376</v>
      </c>
      <c r="F14" s="10" t="s">
        <v>376</v>
      </c>
      <c r="G14" s="10" t="s">
        <v>376</v>
      </c>
      <c r="H14" s="10" t="s">
        <v>376</v>
      </c>
      <c r="I14" s="10" t="s">
        <v>376</v>
      </c>
      <c r="J14" s="10" t="s">
        <v>376</v>
      </c>
      <c r="K14" s="10" t="s">
        <v>376</v>
      </c>
      <c r="L14" s="10" t="s">
        <v>376</v>
      </c>
      <c r="M14" s="10" t="s">
        <v>376</v>
      </c>
      <c r="N14" s="10" t="s">
        <v>376</v>
      </c>
      <c r="O14" s="10">
        <v>0</v>
      </c>
      <c r="P14" s="10">
        <v>0</v>
      </c>
    </row>
    <row r="15" spans="1:16" ht="50.1" customHeight="1">
      <c r="A15" s="7" t="s">
        <v>65</v>
      </c>
      <c r="B15" s="6" t="s">
        <v>66</v>
      </c>
      <c r="C15" s="6" t="s">
        <v>67</v>
      </c>
      <c r="D15" s="10">
        <v>365612657.43000001</v>
      </c>
      <c r="E15" s="10">
        <v>294387657.43000001</v>
      </c>
      <c r="F15" s="10" t="s">
        <v>376</v>
      </c>
      <c r="G15" s="10" t="s">
        <v>376</v>
      </c>
      <c r="H15" s="10" t="s">
        <v>376</v>
      </c>
      <c r="I15" s="10" t="s">
        <v>376</v>
      </c>
      <c r="J15" s="10" t="s">
        <v>376</v>
      </c>
      <c r="K15" s="10" t="s">
        <v>376</v>
      </c>
      <c r="L15" s="10">
        <v>71225000</v>
      </c>
      <c r="M15" s="10" t="s">
        <v>376</v>
      </c>
      <c r="N15" s="10" t="s">
        <v>376</v>
      </c>
      <c r="O15" s="10">
        <v>365612657.43000001</v>
      </c>
      <c r="P15" s="10">
        <v>365612657.43000001</v>
      </c>
    </row>
    <row r="16" spans="1:16" ht="87.95" customHeight="1">
      <c r="A16" s="7" t="s">
        <v>68</v>
      </c>
      <c r="B16" s="6" t="s">
        <v>69</v>
      </c>
      <c r="C16" s="6" t="s">
        <v>67</v>
      </c>
      <c r="D16" s="10">
        <v>294387657.43000001</v>
      </c>
      <c r="E16" s="10">
        <v>294387657.43000001</v>
      </c>
      <c r="F16" s="10" t="s">
        <v>376</v>
      </c>
      <c r="G16" s="10" t="s">
        <v>376</v>
      </c>
      <c r="H16" s="10" t="s">
        <v>376</v>
      </c>
      <c r="I16" s="10" t="s">
        <v>376</v>
      </c>
      <c r="J16" s="10" t="s">
        <v>376</v>
      </c>
      <c r="K16" s="10" t="s">
        <v>376</v>
      </c>
      <c r="L16" s="10" t="s">
        <v>376</v>
      </c>
      <c r="M16" s="10" t="s">
        <v>376</v>
      </c>
      <c r="N16" s="10" t="s">
        <v>376</v>
      </c>
      <c r="O16" s="10">
        <v>294387657.43000001</v>
      </c>
      <c r="P16" s="10">
        <v>294387657.43000001</v>
      </c>
    </row>
    <row r="17" spans="1:16" ht="50.1" customHeight="1">
      <c r="A17" s="7" t="s">
        <v>71</v>
      </c>
      <c r="B17" s="6" t="s">
        <v>72</v>
      </c>
      <c r="C17" s="6" t="s">
        <v>73</v>
      </c>
      <c r="D17" s="10" t="s">
        <v>376</v>
      </c>
      <c r="E17" s="10" t="s">
        <v>376</v>
      </c>
      <c r="F17" s="10" t="s">
        <v>376</v>
      </c>
      <c r="G17" s="10" t="s">
        <v>376</v>
      </c>
      <c r="H17" s="10" t="s">
        <v>376</v>
      </c>
      <c r="I17" s="10" t="s">
        <v>376</v>
      </c>
      <c r="J17" s="10" t="s">
        <v>376</v>
      </c>
      <c r="K17" s="10" t="s">
        <v>376</v>
      </c>
      <c r="L17" s="10" t="s">
        <v>376</v>
      </c>
      <c r="M17" s="10" t="s">
        <v>376</v>
      </c>
      <c r="N17" s="10" t="s">
        <v>376</v>
      </c>
      <c r="O17" s="10">
        <v>0</v>
      </c>
      <c r="P17" s="10">
        <v>0</v>
      </c>
    </row>
    <row r="18" spans="1:16" ht="38.1" customHeight="1">
      <c r="A18" s="7" t="s">
        <v>74</v>
      </c>
      <c r="B18" s="6" t="s">
        <v>75</v>
      </c>
      <c r="C18" s="6" t="s">
        <v>73</v>
      </c>
      <c r="D18" s="10" t="s">
        <v>376</v>
      </c>
      <c r="E18" s="10" t="s">
        <v>376</v>
      </c>
      <c r="F18" s="10" t="s">
        <v>376</v>
      </c>
      <c r="G18" s="10" t="s">
        <v>376</v>
      </c>
      <c r="H18" s="10" t="s">
        <v>376</v>
      </c>
      <c r="I18" s="10" t="s">
        <v>376</v>
      </c>
      <c r="J18" s="10" t="s">
        <v>376</v>
      </c>
      <c r="K18" s="10" t="s">
        <v>376</v>
      </c>
      <c r="L18" s="10" t="s">
        <v>376</v>
      </c>
      <c r="M18" s="10" t="s">
        <v>376</v>
      </c>
      <c r="N18" s="10" t="s">
        <v>376</v>
      </c>
      <c r="O18" s="10">
        <v>0</v>
      </c>
      <c r="P18" s="10">
        <v>0</v>
      </c>
    </row>
    <row r="19" spans="1:16" ht="24.95" customHeight="1">
      <c r="A19" s="7" t="s">
        <v>77</v>
      </c>
      <c r="B19" s="6" t="s">
        <v>78</v>
      </c>
      <c r="C19" s="6" t="s">
        <v>79</v>
      </c>
      <c r="D19" s="10">
        <v>530329.04</v>
      </c>
      <c r="E19" s="10" t="s">
        <v>376</v>
      </c>
      <c r="F19" s="10" t="s">
        <v>376</v>
      </c>
      <c r="G19" s="10">
        <v>530329.04</v>
      </c>
      <c r="H19" s="10" t="s">
        <v>376</v>
      </c>
      <c r="I19" s="10" t="s">
        <v>376</v>
      </c>
      <c r="J19" s="10" t="s">
        <v>376</v>
      </c>
      <c r="K19" s="10" t="s">
        <v>376</v>
      </c>
      <c r="L19" s="10" t="s">
        <v>376</v>
      </c>
      <c r="M19" s="10" t="s">
        <v>376</v>
      </c>
      <c r="N19" s="10" t="s">
        <v>376</v>
      </c>
      <c r="O19" s="10">
        <v>0</v>
      </c>
      <c r="P19" s="10">
        <v>0</v>
      </c>
    </row>
    <row r="20" spans="1:16" ht="38.1" customHeight="1">
      <c r="A20" s="7" t="s">
        <v>80</v>
      </c>
      <c r="B20" s="6" t="s">
        <v>81</v>
      </c>
      <c r="C20" s="6" t="s">
        <v>79</v>
      </c>
      <c r="D20" s="10">
        <v>530329.04</v>
      </c>
      <c r="E20" s="10" t="s">
        <v>376</v>
      </c>
      <c r="F20" s="10" t="s">
        <v>376</v>
      </c>
      <c r="G20" s="10">
        <v>530329.04</v>
      </c>
      <c r="H20" s="10" t="s">
        <v>376</v>
      </c>
      <c r="I20" s="10" t="s">
        <v>376</v>
      </c>
      <c r="J20" s="10" t="s">
        <v>376</v>
      </c>
      <c r="K20" s="10" t="s">
        <v>376</v>
      </c>
      <c r="L20" s="10" t="s">
        <v>376</v>
      </c>
      <c r="M20" s="10" t="s">
        <v>376</v>
      </c>
      <c r="N20" s="10" t="s">
        <v>376</v>
      </c>
      <c r="O20" s="10">
        <v>0</v>
      </c>
      <c r="P20" s="10">
        <v>0</v>
      </c>
    </row>
    <row r="21" spans="1:16" ht="24.95" customHeight="1">
      <c r="A21" s="7" t="s">
        <v>82</v>
      </c>
      <c r="B21" s="6" t="s">
        <v>83</v>
      </c>
      <c r="C21" s="6" t="s">
        <v>79</v>
      </c>
      <c r="D21" s="10" t="s">
        <v>376</v>
      </c>
      <c r="E21" s="10" t="s">
        <v>376</v>
      </c>
      <c r="F21" s="10" t="s">
        <v>376</v>
      </c>
      <c r="G21" s="10" t="s">
        <v>376</v>
      </c>
      <c r="H21" s="10" t="s">
        <v>376</v>
      </c>
      <c r="I21" s="10" t="s">
        <v>376</v>
      </c>
      <c r="J21" s="10" t="s">
        <v>376</v>
      </c>
      <c r="K21" s="10" t="s">
        <v>376</v>
      </c>
      <c r="L21" s="10" t="s">
        <v>376</v>
      </c>
      <c r="M21" s="10" t="s">
        <v>376</v>
      </c>
      <c r="N21" s="10" t="s">
        <v>376</v>
      </c>
      <c r="O21" s="10">
        <v>0</v>
      </c>
      <c r="P21" s="10">
        <v>0</v>
      </c>
    </row>
    <row r="22" spans="1:16" ht="24.95" customHeight="1">
      <c r="A22" s="7" t="s">
        <v>84</v>
      </c>
      <c r="B22" s="6" t="s">
        <v>85</v>
      </c>
      <c r="C22" s="6" t="s">
        <v>79</v>
      </c>
      <c r="D22" s="10" t="s">
        <v>376</v>
      </c>
      <c r="E22" s="10" t="s">
        <v>376</v>
      </c>
      <c r="F22" s="10" t="s">
        <v>376</v>
      </c>
      <c r="G22" s="10" t="s">
        <v>376</v>
      </c>
      <c r="H22" s="10" t="s">
        <v>376</v>
      </c>
      <c r="I22" s="10" t="s">
        <v>376</v>
      </c>
      <c r="J22" s="10" t="s">
        <v>376</v>
      </c>
      <c r="K22" s="10" t="s">
        <v>376</v>
      </c>
      <c r="L22" s="10" t="s">
        <v>376</v>
      </c>
      <c r="M22" s="10" t="s">
        <v>376</v>
      </c>
      <c r="N22" s="10" t="s">
        <v>376</v>
      </c>
      <c r="O22" s="10">
        <v>0</v>
      </c>
      <c r="P22" s="10">
        <v>0</v>
      </c>
    </row>
    <row r="23" spans="1:16" ht="24.95" customHeight="1">
      <c r="A23" s="7" t="s">
        <v>86</v>
      </c>
      <c r="B23" s="6" t="s">
        <v>87</v>
      </c>
      <c r="C23" s="6" t="s">
        <v>79</v>
      </c>
      <c r="D23" s="10" t="s">
        <v>376</v>
      </c>
      <c r="E23" s="10" t="s">
        <v>376</v>
      </c>
      <c r="F23" s="10" t="s">
        <v>376</v>
      </c>
      <c r="G23" s="10" t="s">
        <v>376</v>
      </c>
      <c r="H23" s="10" t="s">
        <v>376</v>
      </c>
      <c r="I23" s="10" t="s">
        <v>376</v>
      </c>
      <c r="J23" s="10" t="s">
        <v>376</v>
      </c>
      <c r="K23" s="10" t="s">
        <v>376</v>
      </c>
      <c r="L23" s="10" t="s">
        <v>376</v>
      </c>
      <c r="M23" s="10" t="s">
        <v>376</v>
      </c>
      <c r="N23" s="10" t="s">
        <v>376</v>
      </c>
      <c r="O23" s="10">
        <v>0</v>
      </c>
      <c r="P23" s="10">
        <v>0</v>
      </c>
    </row>
    <row r="24" spans="1:16" ht="24.95" customHeight="1">
      <c r="A24" s="7" t="s">
        <v>88</v>
      </c>
      <c r="B24" s="6" t="s">
        <v>89</v>
      </c>
      <c r="C24" s="6" t="s">
        <v>90</v>
      </c>
      <c r="D24" s="10">
        <v>30000000</v>
      </c>
      <c r="E24" s="10" t="s">
        <v>376</v>
      </c>
      <c r="F24" s="10" t="s">
        <v>376</v>
      </c>
      <c r="G24" s="10" t="s">
        <v>376</v>
      </c>
      <c r="H24" s="10" t="s">
        <v>376</v>
      </c>
      <c r="I24" s="10" t="s">
        <v>376</v>
      </c>
      <c r="J24" s="10" t="s">
        <v>376</v>
      </c>
      <c r="K24" s="10" t="s">
        <v>376</v>
      </c>
      <c r="L24" s="10">
        <v>30000000</v>
      </c>
      <c r="M24" s="10" t="s">
        <v>376</v>
      </c>
      <c r="N24" s="10" t="s">
        <v>376</v>
      </c>
      <c r="O24" s="10">
        <v>30000000</v>
      </c>
      <c r="P24" s="10">
        <v>30000000</v>
      </c>
    </row>
    <row r="25" spans="1:16" ht="24.95" customHeight="1">
      <c r="A25" s="7" t="s">
        <v>91</v>
      </c>
      <c r="B25" s="6" t="s">
        <v>92</v>
      </c>
      <c r="C25" s="6" t="s">
        <v>90</v>
      </c>
      <c r="D25" s="10">
        <v>30000000</v>
      </c>
      <c r="E25" s="10" t="s">
        <v>376</v>
      </c>
      <c r="F25" s="10" t="s">
        <v>376</v>
      </c>
      <c r="G25" s="10" t="s">
        <v>376</v>
      </c>
      <c r="H25" s="10" t="s">
        <v>376</v>
      </c>
      <c r="I25" s="10" t="s">
        <v>376</v>
      </c>
      <c r="J25" s="10" t="s">
        <v>376</v>
      </c>
      <c r="K25" s="10" t="s">
        <v>376</v>
      </c>
      <c r="L25" s="10">
        <v>30000000</v>
      </c>
      <c r="M25" s="10" t="s">
        <v>376</v>
      </c>
      <c r="N25" s="10" t="s">
        <v>376</v>
      </c>
      <c r="O25" s="10">
        <v>30000000</v>
      </c>
      <c r="P25" s="10">
        <v>30000000</v>
      </c>
    </row>
    <row r="26" spans="1:16" ht="24.95" customHeight="1">
      <c r="A26" s="7" t="s">
        <v>93</v>
      </c>
      <c r="B26" s="6" t="s">
        <v>94</v>
      </c>
      <c r="C26" s="6" t="s">
        <v>95</v>
      </c>
      <c r="D26" s="10" t="s">
        <v>376</v>
      </c>
      <c r="E26" s="10" t="s">
        <v>376</v>
      </c>
      <c r="F26" s="10" t="s">
        <v>376</v>
      </c>
      <c r="G26" s="10" t="s">
        <v>376</v>
      </c>
      <c r="H26" s="10" t="s">
        <v>376</v>
      </c>
      <c r="I26" s="10" t="s">
        <v>376</v>
      </c>
      <c r="J26" s="10" t="s">
        <v>376</v>
      </c>
      <c r="K26" s="10" t="s">
        <v>376</v>
      </c>
      <c r="L26" s="10" t="s">
        <v>376</v>
      </c>
      <c r="M26" s="10" t="s">
        <v>376</v>
      </c>
      <c r="N26" s="10" t="s">
        <v>376</v>
      </c>
      <c r="O26" s="10">
        <v>0</v>
      </c>
      <c r="P26" s="10">
        <v>0</v>
      </c>
    </row>
    <row r="27" spans="1:16" ht="24.95" customHeight="1">
      <c r="A27" s="7" t="s">
        <v>96</v>
      </c>
      <c r="B27" s="6" t="s">
        <v>97</v>
      </c>
      <c r="C27" s="6" t="s">
        <v>54</v>
      </c>
      <c r="D27" s="10" t="s">
        <v>376</v>
      </c>
      <c r="E27" s="10" t="s">
        <v>376</v>
      </c>
      <c r="F27" s="10" t="s">
        <v>376</v>
      </c>
      <c r="G27" s="10" t="s">
        <v>376</v>
      </c>
      <c r="H27" s="10" t="s">
        <v>376</v>
      </c>
      <c r="I27" s="10" t="s">
        <v>376</v>
      </c>
      <c r="J27" s="10" t="s">
        <v>376</v>
      </c>
      <c r="K27" s="10" t="s">
        <v>376</v>
      </c>
      <c r="L27" s="10" t="s">
        <v>376</v>
      </c>
      <c r="M27" s="10" t="s">
        <v>376</v>
      </c>
      <c r="N27" s="10" t="s">
        <v>376</v>
      </c>
      <c r="O27" s="10">
        <v>0</v>
      </c>
      <c r="P27" s="10">
        <v>0</v>
      </c>
    </row>
    <row r="28" spans="1:16" ht="50.1" customHeight="1">
      <c r="A28" s="7" t="s">
        <v>98</v>
      </c>
      <c r="B28" s="6" t="s">
        <v>99</v>
      </c>
      <c r="C28" s="6" t="s">
        <v>100</v>
      </c>
      <c r="D28" s="10" t="s">
        <v>376</v>
      </c>
      <c r="E28" s="10" t="s">
        <v>376</v>
      </c>
      <c r="F28" s="10" t="s">
        <v>376</v>
      </c>
      <c r="G28" s="10" t="s">
        <v>376</v>
      </c>
      <c r="H28" s="10" t="s">
        <v>376</v>
      </c>
      <c r="I28" s="10" t="s">
        <v>376</v>
      </c>
      <c r="J28" s="10" t="s">
        <v>376</v>
      </c>
      <c r="K28" s="10" t="s">
        <v>376</v>
      </c>
      <c r="L28" s="10" t="s">
        <v>376</v>
      </c>
      <c r="M28" s="10" t="s">
        <v>376</v>
      </c>
      <c r="N28" s="10" t="s">
        <v>376</v>
      </c>
      <c r="O28" s="10">
        <v>0</v>
      </c>
      <c r="P28" s="10">
        <v>0</v>
      </c>
    </row>
    <row r="29" spans="1:16" ht="24.95" customHeight="1">
      <c r="A29" s="7" t="s">
        <v>101</v>
      </c>
      <c r="B29" s="6" t="s">
        <v>102</v>
      </c>
      <c r="C29" s="6" t="s">
        <v>54</v>
      </c>
      <c r="D29" s="10">
        <v>399839440.31999999</v>
      </c>
      <c r="E29" s="10">
        <v>297907484.27999997</v>
      </c>
      <c r="F29" s="10" t="s">
        <v>376</v>
      </c>
      <c r="G29" s="10">
        <v>530329.04</v>
      </c>
      <c r="H29" s="10" t="s">
        <v>376</v>
      </c>
      <c r="I29" s="10" t="s">
        <v>376</v>
      </c>
      <c r="J29" s="10" t="s">
        <v>376</v>
      </c>
      <c r="K29" s="10" t="s">
        <v>376</v>
      </c>
      <c r="L29" s="10">
        <v>101401627</v>
      </c>
      <c r="M29" s="10" t="s">
        <v>376</v>
      </c>
      <c r="N29" s="10" t="s">
        <v>376</v>
      </c>
      <c r="O29" s="10">
        <v>395612657.43000001</v>
      </c>
      <c r="P29" s="10">
        <v>395612657.43000001</v>
      </c>
    </row>
    <row r="30" spans="1:16" ht="38.1" customHeight="1">
      <c r="A30" s="7" t="s">
        <v>103</v>
      </c>
      <c r="B30" s="6" t="s">
        <v>104</v>
      </c>
      <c r="C30" s="6" t="s">
        <v>54</v>
      </c>
      <c r="D30" s="10">
        <v>256416826.84999999</v>
      </c>
      <c r="E30" s="10">
        <v>223666826.84999999</v>
      </c>
      <c r="F30" s="10" t="s">
        <v>376</v>
      </c>
      <c r="G30" s="10" t="s">
        <v>376</v>
      </c>
      <c r="H30" s="10" t="s">
        <v>376</v>
      </c>
      <c r="I30" s="10" t="s">
        <v>376</v>
      </c>
      <c r="J30" s="10" t="s">
        <v>376</v>
      </c>
      <c r="K30" s="10" t="s">
        <v>376</v>
      </c>
      <c r="L30" s="10">
        <v>32750000</v>
      </c>
      <c r="M30" s="10" t="s">
        <v>376</v>
      </c>
      <c r="N30" s="10" t="s">
        <v>376</v>
      </c>
      <c r="O30" s="10">
        <v>252897000</v>
      </c>
      <c r="P30" s="10">
        <v>252897000</v>
      </c>
    </row>
    <row r="31" spans="1:16" ht="38.1" customHeight="1">
      <c r="A31" s="7" t="s">
        <v>105</v>
      </c>
      <c r="B31" s="6" t="s">
        <v>106</v>
      </c>
      <c r="C31" s="6" t="s">
        <v>107</v>
      </c>
      <c r="D31" s="10">
        <v>194419826.84999999</v>
      </c>
      <c r="E31" s="10">
        <v>169519826.84999999</v>
      </c>
      <c r="F31" s="10" t="s">
        <v>376</v>
      </c>
      <c r="G31" s="10" t="s">
        <v>376</v>
      </c>
      <c r="H31" s="10" t="s">
        <v>376</v>
      </c>
      <c r="I31" s="10" t="s">
        <v>376</v>
      </c>
      <c r="J31" s="10" t="s">
        <v>376</v>
      </c>
      <c r="K31" s="10" t="s">
        <v>376</v>
      </c>
      <c r="L31" s="10">
        <v>24900000</v>
      </c>
      <c r="M31" s="10" t="s">
        <v>376</v>
      </c>
      <c r="N31" s="10" t="s">
        <v>376</v>
      </c>
      <c r="O31" s="10">
        <v>190900000</v>
      </c>
      <c r="P31" s="10">
        <v>190900000</v>
      </c>
    </row>
    <row r="32" spans="1:16" ht="38.1" customHeight="1">
      <c r="A32" s="7" t="s">
        <v>110</v>
      </c>
      <c r="B32" s="6" t="s">
        <v>111</v>
      </c>
      <c r="C32" s="6" t="s">
        <v>107</v>
      </c>
      <c r="D32" s="10">
        <v>119587026.84999999</v>
      </c>
      <c r="E32" s="10">
        <v>104447826.84999999</v>
      </c>
      <c r="F32" s="10" t="s">
        <v>376</v>
      </c>
      <c r="G32" s="10" t="s">
        <v>376</v>
      </c>
      <c r="H32" s="10" t="s">
        <v>376</v>
      </c>
      <c r="I32" s="10" t="s">
        <v>376</v>
      </c>
      <c r="J32" s="10" t="s">
        <v>376</v>
      </c>
      <c r="K32" s="10" t="s">
        <v>376</v>
      </c>
      <c r="L32" s="10">
        <v>15139200</v>
      </c>
      <c r="M32" s="10" t="s">
        <v>376</v>
      </c>
      <c r="N32" s="10" t="s">
        <v>376</v>
      </c>
      <c r="O32" s="10">
        <v>116067200</v>
      </c>
      <c r="P32" s="10">
        <v>116067200</v>
      </c>
    </row>
    <row r="33" spans="1:16" ht="24.95" customHeight="1">
      <c r="A33" s="7" t="s">
        <v>112</v>
      </c>
      <c r="B33" s="6" t="s">
        <v>113</v>
      </c>
      <c r="C33" s="6" t="s">
        <v>107</v>
      </c>
      <c r="D33" s="10">
        <v>96113144.290000007</v>
      </c>
      <c r="E33" s="10">
        <v>85493617.090000004</v>
      </c>
      <c r="F33" s="10" t="s">
        <v>376</v>
      </c>
      <c r="G33" s="10" t="s">
        <v>376</v>
      </c>
      <c r="H33" s="10" t="s">
        <v>376</v>
      </c>
      <c r="I33" s="10" t="s">
        <v>376</v>
      </c>
      <c r="J33" s="10" t="s">
        <v>376</v>
      </c>
      <c r="K33" s="10" t="s">
        <v>376</v>
      </c>
      <c r="L33" s="10">
        <v>10619527.199999999</v>
      </c>
      <c r="M33" s="10" t="s">
        <v>376</v>
      </c>
      <c r="N33" s="10" t="s">
        <v>376</v>
      </c>
      <c r="O33" s="10">
        <v>92593317.439999998</v>
      </c>
      <c r="P33" s="10">
        <v>92593317.439999998</v>
      </c>
    </row>
    <row r="34" spans="1:16" ht="24.95" customHeight="1">
      <c r="A34" s="7" t="s">
        <v>114</v>
      </c>
      <c r="B34" s="6" t="s">
        <v>115</v>
      </c>
      <c r="C34" s="6" t="s">
        <v>107</v>
      </c>
      <c r="D34" s="10">
        <v>23473882.559999999</v>
      </c>
      <c r="E34" s="10">
        <v>18954209.760000002</v>
      </c>
      <c r="F34" s="10" t="s">
        <v>376</v>
      </c>
      <c r="G34" s="10" t="s">
        <v>376</v>
      </c>
      <c r="H34" s="10" t="s">
        <v>376</v>
      </c>
      <c r="I34" s="10" t="s">
        <v>376</v>
      </c>
      <c r="J34" s="10" t="s">
        <v>376</v>
      </c>
      <c r="K34" s="10" t="s">
        <v>376</v>
      </c>
      <c r="L34" s="10">
        <v>4519672.8</v>
      </c>
      <c r="M34" s="10" t="s">
        <v>376</v>
      </c>
      <c r="N34" s="10" t="s">
        <v>376</v>
      </c>
      <c r="O34" s="10">
        <v>23473882.559999999</v>
      </c>
      <c r="P34" s="10">
        <v>23473882.559999999</v>
      </c>
    </row>
    <row r="35" spans="1:16" ht="24.95" customHeight="1">
      <c r="A35" s="7" t="s">
        <v>116</v>
      </c>
      <c r="B35" s="6" t="s">
        <v>117</v>
      </c>
      <c r="C35" s="6" t="s">
        <v>107</v>
      </c>
      <c r="D35" s="10">
        <v>74832800</v>
      </c>
      <c r="E35" s="10">
        <v>65072000</v>
      </c>
      <c r="F35" s="10" t="s">
        <v>376</v>
      </c>
      <c r="G35" s="10" t="s">
        <v>376</v>
      </c>
      <c r="H35" s="10" t="s">
        <v>376</v>
      </c>
      <c r="I35" s="10" t="s">
        <v>376</v>
      </c>
      <c r="J35" s="10" t="s">
        <v>376</v>
      </c>
      <c r="K35" s="10" t="s">
        <v>376</v>
      </c>
      <c r="L35" s="10">
        <v>9760800</v>
      </c>
      <c r="M35" s="10" t="s">
        <v>376</v>
      </c>
      <c r="N35" s="10" t="s">
        <v>376</v>
      </c>
      <c r="O35" s="10">
        <v>74832800</v>
      </c>
      <c r="P35" s="10">
        <v>74832800</v>
      </c>
    </row>
    <row r="36" spans="1:16" ht="24.95" customHeight="1">
      <c r="A36" s="7" t="s">
        <v>118</v>
      </c>
      <c r="B36" s="6" t="s">
        <v>119</v>
      </c>
      <c r="C36" s="6" t="s">
        <v>107</v>
      </c>
      <c r="D36" s="10">
        <v>34733877.140000001</v>
      </c>
      <c r="E36" s="10">
        <v>29811397.140000001</v>
      </c>
      <c r="F36" s="10" t="s">
        <v>376</v>
      </c>
      <c r="G36" s="10" t="s">
        <v>376</v>
      </c>
      <c r="H36" s="10" t="s">
        <v>376</v>
      </c>
      <c r="I36" s="10" t="s">
        <v>376</v>
      </c>
      <c r="J36" s="10" t="s">
        <v>376</v>
      </c>
      <c r="K36" s="10" t="s">
        <v>376</v>
      </c>
      <c r="L36" s="10">
        <v>4922480</v>
      </c>
      <c r="M36" s="10" t="s">
        <v>376</v>
      </c>
      <c r="N36" s="10" t="s">
        <v>376</v>
      </c>
      <c r="O36" s="10">
        <v>34733877.140000001</v>
      </c>
      <c r="P36" s="10">
        <v>34733877.140000001</v>
      </c>
    </row>
    <row r="37" spans="1:16" ht="24.95" customHeight="1">
      <c r="A37" s="7" t="s">
        <v>120</v>
      </c>
      <c r="B37" s="6" t="s">
        <v>121</v>
      </c>
      <c r="C37" s="6" t="s">
        <v>107</v>
      </c>
      <c r="D37" s="10">
        <v>2648825.7599999998</v>
      </c>
      <c r="E37" s="10">
        <v>2648825.7599999998</v>
      </c>
      <c r="F37" s="10" t="s">
        <v>376</v>
      </c>
      <c r="G37" s="10" t="s">
        <v>376</v>
      </c>
      <c r="H37" s="10" t="s">
        <v>376</v>
      </c>
      <c r="I37" s="10" t="s">
        <v>376</v>
      </c>
      <c r="J37" s="10" t="s">
        <v>376</v>
      </c>
      <c r="K37" s="10" t="s">
        <v>376</v>
      </c>
      <c r="L37" s="10" t="s">
        <v>376</v>
      </c>
      <c r="M37" s="10" t="s">
        <v>376</v>
      </c>
      <c r="N37" s="10" t="s">
        <v>376</v>
      </c>
      <c r="O37" s="10">
        <v>2648825.7599999998</v>
      </c>
      <c r="P37" s="10">
        <v>2648825.7599999998</v>
      </c>
    </row>
    <row r="38" spans="1:16" ht="24.95" customHeight="1">
      <c r="A38" s="7" t="s">
        <v>122</v>
      </c>
      <c r="B38" s="6" t="s">
        <v>123</v>
      </c>
      <c r="C38" s="6" t="s">
        <v>107</v>
      </c>
      <c r="D38" s="10">
        <v>2648825.7599999998</v>
      </c>
      <c r="E38" s="10">
        <v>2648825.7599999998</v>
      </c>
      <c r="F38" s="10" t="s">
        <v>376</v>
      </c>
      <c r="G38" s="10" t="s">
        <v>376</v>
      </c>
      <c r="H38" s="10" t="s">
        <v>376</v>
      </c>
      <c r="I38" s="10" t="s">
        <v>376</v>
      </c>
      <c r="J38" s="10" t="s">
        <v>376</v>
      </c>
      <c r="K38" s="10" t="s">
        <v>376</v>
      </c>
      <c r="L38" s="10" t="s">
        <v>376</v>
      </c>
      <c r="M38" s="10" t="s">
        <v>376</v>
      </c>
      <c r="N38" s="10" t="s">
        <v>376</v>
      </c>
      <c r="O38" s="10">
        <v>2648825.7599999998</v>
      </c>
      <c r="P38" s="10">
        <v>2648825.7599999998</v>
      </c>
    </row>
    <row r="39" spans="1:16" ht="24.95" customHeight="1">
      <c r="A39" s="7" t="s">
        <v>124</v>
      </c>
      <c r="B39" s="6" t="s">
        <v>125</v>
      </c>
      <c r="C39" s="6" t="s">
        <v>107</v>
      </c>
      <c r="D39" s="10" t="s">
        <v>376</v>
      </c>
      <c r="E39" s="10" t="s">
        <v>376</v>
      </c>
      <c r="F39" s="10" t="s">
        <v>376</v>
      </c>
      <c r="G39" s="10" t="s">
        <v>376</v>
      </c>
      <c r="H39" s="10" t="s">
        <v>376</v>
      </c>
      <c r="I39" s="10" t="s">
        <v>376</v>
      </c>
      <c r="J39" s="10" t="s">
        <v>376</v>
      </c>
      <c r="K39" s="10" t="s">
        <v>376</v>
      </c>
      <c r="L39" s="10" t="s">
        <v>376</v>
      </c>
      <c r="M39" s="10" t="s">
        <v>376</v>
      </c>
      <c r="N39" s="10" t="s">
        <v>376</v>
      </c>
      <c r="O39" s="10">
        <v>0</v>
      </c>
      <c r="P39" s="10">
        <v>0</v>
      </c>
    </row>
    <row r="40" spans="1:16" ht="24.95" customHeight="1">
      <c r="A40" s="7" t="s">
        <v>126</v>
      </c>
      <c r="B40" s="6" t="s">
        <v>127</v>
      </c>
      <c r="C40" s="6" t="s">
        <v>107</v>
      </c>
      <c r="D40" s="10">
        <v>12955214</v>
      </c>
      <c r="E40" s="10">
        <v>10295670</v>
      </c>
      <c r="F40" s="10" t="s">
        <v>376</v>
      </c>
      <c r="G40" s="10" t="s">
        <v>376</v>
      </c>
      <c r="H40" s="10" t="s">
        <v>376</v>
      </c>
      <c r="I40" s="10" t="s">
        <v>376</v>
      </c>
      <c r="J40" s="10" t="s">
        <v>376</v>
      </c>
      <c r="K40" s="10" t="s">
        <v>376</v>
      </c>
      <c r="L40" s="10">
        <v>2659544</v>
      </c>
      <c r="M40" s="10" t="s">
        <v>376</v>
      </c>
      <c r="N40" s="10" t="s">
        <v>376</v>
      </c>
      <c r="O40" s="10">
        <v>12955214</v>
      </c>
      <c r="P40" s="10">
        <v>12955214</v>
      </c>
    </row>
    <row r="41" spans="1:16" ht="24.95" customHeight="1">
      <c r="A41" s="7" t="s">
        <v>128</v>
      </c>
      <c r="B41" s="6" t="s">
        <v>129</v>
      </c>
      <c r="C41" s="6" t="s">
        <v>107</v>
      </c>
      <c r="D41" s="10">
        <v>24494883.100000001</v>
      </c>
      <c r="E41" s="10">
        <v>22316107.100000001</v>
      </c>
      <c r="F41" s="10" t="s">
        <v>376</v>
      </c>
      <c r="G41" s="10" t="s">
        <v>376</v>
      </c>
      <c r="H41" s="10" t="s">
        <v>376</v>
      </c>
      <c r="I41" s="10" t="s">
        <v>376</v>
      </c>
      <c r="J41" s="10" t="s">
        <v>376</v>
      </c>
      <c r="K41" s="10" t="s">
        <v>376</v>
      </c>
      <c r="L41" s="10">
        <v>2178776</v>
      </c>
      <c r="M41" s="10" t="s">
        <v>376</v>
      </c>
      <c r="N41" s="10" t="s">
        <v>376</v>
      </c>
      <c r="O41" s="10">
        <v>24494883.100000001</v>
      </c>
      <c r="P41" s="10">
        <v>24494883.100000001</v>
      </c>
    </row>
    <row r="42" spans="1:16" ht="24.95" customHeight="1">
      <c r="A42" s="7" t="s">
        <v>130</v>
      </c>
      <c r="B42" s="6" t="s">
        <v>131</v>
      </c>
      <c r="C42" s="6" t="s">
        <v>107</v>
      </c>
      <c r="D42" s="10" t="s">
        <v>376</v>
      </c>
      <c r="E42" s="10" t="s">
        <v>376</v>
      </c>
      <c r="F42" s="10" t="s">
        <v>376</v>
      </c>
      <c r="G42" s="10" t="s">
        <v>376</v>
      </c>
      <c r="H42" s="10" t="s">
        <v>376</v>
      </c>
      <c r="I42" s="10" t="s">
        <v>376</v>
      </c>
      <c r="J42" s="10" t="s">
        <v>376</v>
      </c>
      <c r="K42" s="10" t="s">
        <v>376</v>
      </c>
      <c r="L42" s="10" t="s">
        <v>376</v>
      </c>
      <c r="M42" s="10" t="s">
        <v>376</v>
      </c>
      <c r="N42" s="10" t="s">
        <v>376</v>
      </c>
      <c r="O42" s="10">
        <v>0</v>
      </c>
      <c r="P42" s="10">
        <v>0</v>
      </c>
    </row>
    <row r="43" spans="1:16" ht="24.95" customHeight="1">
      <c r="A43" s="7" t="s">
        <v>132</v>
      </c>
      <c r="B43" s="6" t="s">
        <v>133</v>
      </c>
      <c r="C43" s="6" t="s">
        <v>107</v>
      </c>
      <c r="D43" s="10" t="s">
        <v>376</v>
      </c>
      <c r="E43" s="10" t="s">
        <v>376</v>
      </c>
      <c r="F43" s="10" t="s">
        <v>376</v>
      </c>
      <c r="G43" s="10" t="s">
        <v>376</v>
      </c>
      <c r="H43" s="10" t="s">
        <v>376</v>
      </c>
      <c r="I43" s="10" t="s">
        <v>376</v>
      </c>
      <c r="J43" s="10" t="s">
        <v>376</v>
      </c>
      <c r="K43" s="10" t="s">
        <v>376</v>
      </c>
      <c r="L43" s="10" t="s">
        <v>376</v>
      </c>
      <c r="M43" s="10" t="s">
        <v>376</v>
      </c>
      <c r="N43" s="10" t="s">
        <v>376</v>
      </c>
      <c r="O43" s="10">
        <v>0</v>
      </c>
      <c r="P43" s="10">
        <v>0</v>
      </c>
    </row>
    <row r="44" spans="1:16" ht="50.1" customHeight="1">
      <c r="A44" s="7" t="s">
        <v>135</v>
      </c>
      <c r="B44" s="6" t="s">
        <v>136</v>
      </c>
      <c r="C44" s="6" t="s">
        <v>137</v>
      </c>
      <c r="D44" s="10">
        <v>265000</v>
      </c>
      <c r="E44" s="10">
        <v>15000</v>
      </c>
      <c r="F44" s="10" t="s">
        <v>376</v>
      </c>
      <c r="G44" s="10" t="s">
        <v>376</v>
      </c>
      <c r="H44" s="10" t="s">
        <v>376</v>
      </c>
      <c r="I44" s="10" t="s">
        <v>376</v>
      </c>
      <c r="J44" s="10" t="s">
        <v>376</v>
      </c>
      <c r="K44" s="10" t="s">
        <v>376</v>
      </c>
      <c r="L44" s="10">
        <v>250000</v>
      </c>
      <c r="M44" s="10" t="s">
        <v>376</v>
      </c>
      <c r="N44" s="10" t="s">
        <v>376</v>
      </c>
      <c r="O44" s="10">
        <v>265000</v>
      </c>
      <c r="P44" s="10">
        <v>265000</v>
      </c>
    </row>
    <row r="45" spans="1:16" ht="63" customHeight="1">
      <c r="A45" s="7" t="s">
        <v>138</v>
      </c>
      <c r="B45" s="6" t="s">
        <v>139</v>
      </c>
      <c r="C45" s="6" t="s">
        <v>137</v>
      </c>
      <c r="D45" s="10">
        <v>250000</v>
      </c>
      <c r="E45" s="10" t="s">
        <v>376</v>
      </c>
      <c r="F45" s="10" t="s">
        <v>376</v>
      </c>
      <c r="G45" s="10" t="s">
        <v>376</v>
      </c>
      <c r="H45" s="10" t="s">
        <v>376</v>
      </c>
      <c r="I45" s="10" t="s">
        <v>376</v>
      </c>
      <c r="J45" s="10" t="s">
        <v>376</v>
      </c>
      <c r="K45" s="10" t="s">
        <v>376</v>
      </c>
      <c r="L45" s="10">
        <v>250000</v>
      </c>
      <c r="M45" s="10" t="s">
        <v>376</v>
      </c>
      <c r="N45" s="10" t="s">
        <v>376</v>
      </c>
      <c r="O45" s="10">
        <v>250000</v>
      </c>
      <c r="P45" s="10">
        <v>250000</v>
      </c>
    </row>
    <row r="46" spans="1:16" ht="24.95" customHeight="1">
      <c r="A46" s="7" t="s">
        <v>142</v>
      </c>
      <c r="B46" s="6" t="s">
        <v>143</v>
      </c>
      <c r="C46" s="6" t="s">
        <v>137</v>
      </c>
      <c r="D46" s="10">
        <v>15000</v>
      </c>
      <c r="E46" s="10">
        <v>15000</v>
      </c>
      <c r="F46" s="10" t="s">
        <v>376</v>
      </c>
      <c r="G46" s="10" t="s">
        <v>376</v>
      </c>
      <c r="H46" s="10" t="s">
        <v>376</v>
      </c>
      <c r="I46" s="10" t="s">
        <v>376</v>
      </c>
      <c r="J46" s="10" t="s">
        <v>376</v>
      </c>
      <c r="K46" s="10" t="s">
        <v>376</v>
      </c>
      <c r="L46" s="10" t="s">
        <v>376</v>
      </c>
      <c r="M46" s="10" t="s">
        <v>376</v>
      </c>
      <c r="N46" s="10" t="s">
        <v>376</v>
      </c>
      <c r="O46" s="10">
        <v>15000</v>
      </c>
      <c r="P46" s="10">
        <v>15000</v>
      </c>
    </row>
    <row r="47" spans="1:16" ht="75" customHeight="1">
      <c r="A47" s="7" t="s">
        <v>146</v>
      </c>
      <c r="B47" s="6" t="s">
        <v>147</v>
      </c>
      <c r="C47" s="6" t="s">
        <v>137</v>
      </c>
      <c r="D47" s="10" t="s">
        <v>376</v>
      </c>
      <c r="E47" s="10" t="s">
        <v>376</v>
      </c>
      <c r="F47" s="10" t="s">
        <v>376</v>
      </c>
      <c r="G47" s="10" t="s">
        <v>376</v>
      </c>
      <c r="H47" s="10" t="s">
        <v>376</v>
      </c>
      <c r="I47" s="10" t="s">
        <v>376</v>
      </c>
      <c r="J47" s="10" t="s">
        <v>376</v>
      </c>
      <c r="K47" s="10" t="s">
        <v>376</v>
      </c>
      <c r="L47" s="10" t="s">
        <v>376</v>
      </c>
      <c r="M47" s="10" t="s">
        <v>376</v>
      </c>
      <c r="N47" s="10" t="s">
        <v>376</v>
      </c>
      <c r="O47" s="10">
        <v>0</v>
      </c>
      <c r="P47" s="10">
        <v>0</v>
      </c>
    </row>
    <row r="48" spans="1:16" ht="50.1" customHeight="1">
      <c r="A48" s="7" t="s">
        <v>150</v>
      </c>
      <c r="B48" s="6" t="s">
        <v>151</v>
      </c>
      <c r="C48" s="6" t="s">
        <v>137</v>
      </c>
      <c r="D48" s="10" t="s">
        <v>376</v>
      </c>
      <c r="E48" s="10" t="s">
        <v>376</v>
      </c>
      <c r="F48" s="10" t="s">
        <v>376</v>
      </c>
      <c r="G48" s="10" t="s">
        <v>376</v>
      </c>
      <c r="H48" s="10" t="s">
        <v>376</v>
      </c>
      <c r="I48" s="10" t="s">
        <v>376</v>
      </c>
      <c r="J48" s="10" t="s">
        <v>376</v>
      </c>
      <c r="K48" s="10" t="s">
        <v>376</v>
      </c>
      <c r="L48" s="10" t="s">
        <v>376</v>
      </c>
      <c r="M48" s="10" t="s">
        <v>376</v>
      </c>
      <c r="N48" s="10" t="s">
        <v>376</v>
      </c>
      <c r="O48" s="10">
        <v>0</v>
      </c>
      <c r="P48" s="10">
        <v>0</v>
      </c>
    </row>
    <row r="49" spans="1:16" ht="24.95" customHeight="1">
      <c r="A49" s="7" t="s">
        <v>153</v>
      </c>
      <c r="B49" s="6" t="s">
        <v>154</v>
      </c>
      <c r="C49" s="6" t="s">
        <v>137</v>
      </c>
      <c r="D49" s="10" t="s">
        <v>376</v>
      </c>
      <c r="E49" s="10" t="s">
        <v>376</v>
      </c>
      <c r="F49" s="10" t="s">
        <v>376</v>
      </c>
      <c r="G49" s="10" t="s">
        <v>376</v>
      </c>
      <c r="H49" s="10" t="s">
        <v>376</v>
      </c>
      <c r="I49" s="10" t="s">
        <v>376</v>
      </c>
      <c r="J49" s="10" t="s">
        <v>376</v>
      </c>
      <c r="K49" s="10" t="s">
        <v>376</v>
      </c>
      <c r="L49" s="10" t="s">
        <v>376</v>
      </c>
      <c r="M49" s="10" t="s">
        <v>376</v>
      </c>
      <c r="N49" s="10" t="s">
        <v>376</v>
      </c>
      <c r="O49" s="10">
        <v>0</v>
      </c>
      <c r="P49" s="10">
        <v>0</v>
      </c>
    </row>
    <row r="50" spans="1:16" ht="50.1" customHeight="1">
      <c r="A50" s="7" t="s">
        <v>156</v>
      </c>
      <c r="B50" s="6" t="s">
        <v>157</v>
      </c>
      <c r="C50" s="6" t="s">
        <v>158</v>
      </c>
      <c r="D50" s="10" t="s">
        <v>376</v>
      </c>
      <c r="E50" s="10" t="s">
        <v>376</v>
      </c>
      <c r="F50" s="10" t="s">
        <v>376</v>
      </c>
      <c r="G50" s="10" t="s">
        <v>376</v>
      </c>
      <c r="H50" s="10" t="s">
        <v>376</v>
      </c>
      <c r="I50" s="10" t="s">
        <v>376</v>
      </c>
      <c r="J50" s="10" t="s">
        <v>376</v>
      </c>
      <c r="K50" s="10" t="s">
        <v>376</v>
      </c>
      <c r="L50" s="10" t="s">
        <v>376</v>
      </c>
      <c r="M50" s="10" t="s">
        <v>376</v>
      </c>
      <c r="N50" s="10" t="s">
        <v>376</v>
      </c>
      <c r="O50" s="10">
        <v>0</v>
      </c>
      <c r="P50" s="10">
        <v>0</v>
      </c>
    </row>
    <row r="51" spans="1:16" ht="63" customHeight="1">
      <c r="A51" s="7" t="s">
        <v>138</v>
      </c>
      <c r="B51" s="6" t="s">
        <v>159</v>
      </c>
      <c r="C51" s="6" t="s">
        <v>158</v>
      </c>
      <c r="D51" s="10" t="s">
        <v>376</v>
      </c>
      <c r="E51" s="10" t="s">
        <v>376</v>
      </c>
      <c r="F51" s="10" t="s">
        <v>376</v>
      </c>
      <c r="G51" s="10" t="s">
        <v>376</v>
      </c>
      <c r="H51" s="10" t="s">
        <v>376</v>
      </c>
      <c r="I51" s="10" t="s">
        <v>376</v>
      </c>
      <c r="J51" s="10" t="s">
        <v>376</v>
      </c>
      <c r="K51" s="10" t="s">
        <v>376</v>
      </c>
      <c r="L51" s="10" t="s">
        <v>376</v>
      </c>
      <c r="M51" s="10" t="s">
        <v>376</v>
      </c>
      <c r="N51" s="10" t="s">
        <v>376</v>
      </c>
      <c r="O51" s="10">
        <v>0</v>
      </c>
      <c r="P51" s="10">
        <v>0</v>
      </c>
    </row>
    <row r="52" spans="1:16" ht="24.95" customHeight="1">
      <c r="A52" s="7" t="s">
        <v>142</v>
      </c>
      <c r="B52" s="6" t="s">
        <v>160</v>
      </c>
      <c r="C52" s="6" t="s">
        <v>158</v>
      </c>
      <c r="D52" s="10" t="s">
        <v>376</v>
      </c>
      <c r="E52" s="10" t="s">
        <v>376</v>
      </c>
      <c r="F52" s="10" t="s">
        <v>376</v>
      </c>
      <c r="G52" s="10" t="s">
        <v>376</v>
      </c>
      <c r="H52" s="10" t="s">
        <v>376</v>
      </c>
      <c r="I52" s="10" t="s">
        <v>376</v>
      </c>
      <c r="J52" s="10" t="s">
        <v>376</v>
      </c>
      <c r="K52" s="10" t="s">
        <v>376</v>
      </c>
      <c r="L52" s="10" t="s">
        <v>376</v>
      </c>
      <c r="M52" s="10" t="s">
        <v>376</v>
      </c>
      <c r="N52" s="10" t="s">
        <v>376</v>
      </c>
      <c r="O52" s="10">
        <v>0</v>
      </c>
      <c r="P52" s="10">
        <v>0</v>
      </c>
    </row>
    <row r="53" spans="1:16" ht="75" customHeight="1">
      <c r="A53" s="7" t="s">
        <v>146</v>
      </c>
      <c r="B53" s="6" t="s">
        <v>161</v>
      </c>
      <c r="C53" s="6" t="s">
        <v>158</v>
      </c>
      <c r="D53" s="10" t="s">
        <v>376</v>
      </c>
      <c r="E53" s="10" t="s">
        <v>376</v>
      </c>
      <c r="F53" s="10" t="s">
        <v>376</v>
      </c>
      <c r="G53" s="10" t="s">
        <v>376</v>
      </c>
      <c r="H53" s="10" t="s">
        <v>376</v>
      </c>
      <c r="I53" s="10" t="s">
        <v>376</v>
      </c>
      <c r="J53" s="10" t="s">
        <v>376</v>
      </c>
      <c r="K53" s="10" t="s">
        <v>376</v>
      </c>
      <c r="L53" s="10" t="s">
        <v>376</v>
      </c>
      <c r="M53" s="10" t="s">
        <v>376</v>
      </c>
      <c r="N53" s="10" t="s">
        <v>376</v>
      </c>
      <c r="O53" s="10">
        <v>0</v>
      </c>
      <c r="P53" s="10">
        <v>0</v>
      </c>
    </row>
    <row r="54" spans="1:16" ht="50.1" customHeight="1">
      <c r="A54" s="7" t="s">
        <v>150</v>
      </c>
      <c r="B54" s="6" t="s">
        <v>162</v>
      </c>
      <c r="C54" s="6" t="s">
        <v>158</v>
      </c>
      <c r="D54" s="10" t="s">
        <v>376</v>
      </c>
      <c r="E54" s="10" t="s">
        <v>376</v>
      </c>
      <c r="F54" s="10" t="s">
        <v>376</v>
      </c>
      <c r="G54" s="10" t="s">
        <v>376</v>
      </c>
      <c r="H54" s="10" t="s">
        <v>376</v>
      </c>
      <c r="I54" s="10" t="s">
        <v>376</v>
      </c>
      <c r="J54" s="10" t="s">
        <v>376</v>
      </c>
      <c r="K54" s="10" t="s">
        <v>376</v>
      </c>
      <c r="L54" s="10" t="s">
        <v>376</v>
      </c>
      <c r="M54" s="10" t="s">
        <v>376</v>
      </c>
      <c r="N54" s="10" t="s">
        <v>376</v>
      </c>
      <c r="O54" s="10">
        <v>0</v>
      </c>
      <c r="P54" s="10">
        <v>0</v>
      </c>
    </row>
    <row r="55" spans="1:16" ht="75" customHeight="1">
      <c r="A55" s="7" t="s">
        <v>164</v>
      </c>
      <c r="B55" s="6" t="s">
        <v>165</v>
      </c>
      <c r="C55" s="6" t="s">
        <v>166</v>
      </c>
      <c r="D55" s="10">
        <v>61732000</v>
      </c>
      <c r="E55" s="10">
        <v>54132000</v>
      </c>
      <c r="F55" s="10" t="s">
        <v>376</v>
      </c>
      <c r="G55" s="10" t="s">
        <v>376</v>
      </c>
      <c r="H55" s="10" t="s">
        <v>376</v>
      </c>
      <c r="I55" s="10" t="s">
        <v>376</v>
      </c>
      <c r="J55" s="10" t="s">
        <v>376</v>
      </c>
      <c r="K55" s="10" t="s">
        <v>376</v>
      </c>
      <c r="L55" s="10">
        <v>7600000</v>
      </c>
      <c r="M55" s="10" t="s">
        <v>376</v>
      </c>
      <c r="N55" s="10" t="s">
        <v>376</v>
      </c>
      <c r="O55" s="10">
        <v>61732000</v>
      </c>
      <c r="P55" s="10">
        <v>61732000</v>
      </c>
    </row>
    <row r="56" spans="1:16" ht="38.1" customHeight="1">
      <c r="A56" s="7" t="s">
        <v>167</v>
      </c>
      <c r="B56" s="6" t="s">
        <v>168</v>
      </c>
      <c r="C56" s="6" t="s">
        <v>166</v>
      </c>
      <c r="D56" s="10">
        <v>61732000</v>
      </c>
      <c r="E56" s="10">
        <v>54132000</v>
      </c>
      <c r="F56" s="10" t="s">
        <v>376</v>
      </c>
      <c r="G56" s="10" t="s">
        <v>376</v>
      </c>
      <c r="H56" s="10" t="s">
        <v>376</v>
      </c>
      <c r="I56" s="10" t="s">
        <v>376</v>
      </c>
      <c r="J56" s="10" t="s">
        <v>376</v>
      </c>
      <c r="K56" s="10" t="s">
        <v>376</v>
      </c>
      <c r="L56" s="10">
        <v>7600000</v>
      </c>
      <c r="M56" s="10" t="s">
        <v>376</v>
      </c>
      <c r="N56" s="10" t="s">
        <v>376</v>
      </c>
      <c r="O56" s="10">
        <v>61732000</v>
      </c>
      <c r="P56" s="10">
        <v>61732000</v>
      </c>
    </row>
    <row r="57" spans="1:16" ht="24.95" customHeight="1">
      <c r="A57" s="7" t="s">
        <v>171</v>
      </c>
      <c r="B57" s="6" t="s">
        <v>172</v>
      </c>
      <c r="C57" s="6" t="s">
        <v>166</v>
      </c>
      <c r="D57" s="10" t="s">
        <v>376</v>
      </c>
      <c r="E57" s="10" t="s">
        <v>376</v>
      </c>
      <c r="F57" s="10" t="s">
        <v>376</v>
      </c>
      <c r="G57" s="10" t="s">
        <v>376</v>
      </c>
      <c r="H57" s="10" t="s">
        <v>376</v>
      </c>
      <c r="I57" s="10" t="s">
        <v>376</v>
      </c>
      <c r="J57" s="10" t="s">
        <v>376</v>
      </c>
      <c r="K57" s="10" t="s">
        <v>376</v>
      </c>
      <c r="L57" s="10" t="s">
        <v>376</v>
      </c>
      <c r="M57" s="10" t="s">
        <v>376</v>
      </c>
      <c r="N57" s="10" t="s">
        <v>376</v>
      </c>
      <c r="O57" s="10">
        <v>0</v>
      </c>
      <c r="P57" s="10">
        <v>0</v>
      </c>
    </row>
    <row r="58" spans="1:16" ht="24.95" customHeight="1">
      <c r="A58" s="7" t="s">
        <v>173</v>
      </c>
      <c r="B58" s="6" t="s">
        <v>174</v>
      </c>
      <c r="C58" s="6" t="s">
        <v>175</v>
      </c>
      <c r="D58" s="10">
        <v>15000</v>
      </c>
      <c r="E58" s="10">
        <v>15000</v>
      </c>
      <c r="F58" s="10" t="s">
        <v>376</v>
      </c>
      <c r="G58" s="10" t="s">
        <v>376</v>
      </c>
      <c r="H58" s="10" t="s">
        <v>376</v>
      </c>
      <c r="I58" s="10" t="s">
        <v>376</v>
      </c>
      <c r="J58" s="10" t="s">
        <v>376</v>
      </c>
      <c r="K58" s="10" t="s">
        <v>376</v>
      </c>
      <c r="L58" s="10" t="s">
        <v>376</v>
      </c>
      <c r="M58" s="10" t="s">
        <v>376</v>
      </c>
      <c r="N58" s="10" t="s">
        <v>376</v>
      </c>
      <c r="O58" s="10">
        <v>15000</v>
      </c>
      <c r="P58" s="10">
        <v>15000</v>
      </c>
    </row>
    <row r="59" spans="1:16" ht="63" customHeight="1">
      <c r="A59" s="7" t="s">
        <v>176</v>
      </c>
      <c r="B59" s="6" t="s">
        <v>177</v>
      </c>
      <c r="C59" s="6" t="s">
        <v>178</v>
      </c>
      <c r="D59" s="10">
        <v>15000</v>
      </c>
      <c r="E59" s="10">
        <v>15000</v>
      </c>
      <c r="F59" s="10" t="s">
        <v>376</v>
      </c>
      <c r="G59" s="10" t="s">
        <v>376</v>
      </c>
      <c r="H59" s="10" t="s">
        <v>376</v>
      </c>
      <c r="I59" s="10" t="s">
        <v>376</v>
      </c>
      <c r="J59" s="10" t="s">
        <v>376</v>
      </c>
      <c r="K59" s="10" t="s">
        <v>376</v>
      </c>
      <c r="L59" s="10" t="s">
        <v>376</v>
      </c>
      <c r="M59" s="10" t="s">
        <v>376</v>
      </c>
      <c r="N59" s="10" t="s">
        <v>376</v>
      </c>
      <c r="O59" s="10">
        <v>15000</v>
      </c>
      <c r="P59" s="10">
        <v>15000</v>
      </c>
    </row>
    <row r="60" spans="1:16" ht="63" customHeight="1">
      <c r="A60" s="7" t="s">
        <v>179</v>
      </c>
      <c r="B60" s="6" t="s">
        <v>180</v>
      </c>
      <c r="C60" s="6" t="s">
        <v>181</v>
      </c>
      <c r="D60" s="10">
        <v>15000</v>
      </c>
      <c r="E60" s="10">
        <v>15000</v>
      </c>
      <c r="F60" s="10" t="s">
        <v>376</v>
      </c>
      <c r="G60" s="10" t="s">
        <v>376</v>
      </c>
      <c r="H60" s="10" t="s">
        <v>376</v>
      </c>
      <c r="I60" s="10" t="s">
        <v>376</v>
      </c>
      <c r="J60" s="10" t="s">
        <v>376</v>
      </c>
      <c r="K60" s="10" t="s">
        <v>376</v>
      </c>
      <c r="L60" s="10" t="s">
        <v>376</v>
      </c>
      <c r="M60" s="10" t="s">
        <v>376</v>
      </c>
      <c r="N60" s="10" t="s">
        <v>376</v>
      </c>
      <c r="O60" s="10">
        <v>15000</v>
      </c>
      <c r="P60" s="10">
        <v>15000</v>
      </c>
    </row>
    <row r="61" spans="1:16" ht="50.1" customHeight="1">
      <c r="A61" s="7" t="s">
        <v>182</v>
      </c>
      <c r="B61" s="6" t="s">
        <v>183</v>
      </c>
      <c r="C61" s="6" t="s">
        <v>184</v>
      </c>
      <c r="D61" s="10" t="s">
        <v>376</v>
      </c>
      <c r="E61" s="10" t="s">
        <v>376</v>
      </c>
      <c r="F61" s="10" t="s">
        <v>376</v>
      </c>
      <c r="G61" s="10" t="s">
        <v>376</v>
      </c>
      <c r="H61" s="10" t="s">
        <v>376</v>
      </c>
      <c r="I61" s="10" t="s">
        <v>376</v>
      </c>
      <c r="J61" s="10" t="s">
        <v>376</v>
      </c>
      <c r="K61" s="10" t="s">
        <v>376</v>
      </c>
      <c r="L61" s="10" t="s">
        <v>376</v>
      </c>
      <c r="M61" s="10" t="s">
        <v>376</v>
      </c>
      <c r="N61" s="10" t="s">
        <v>376</v>
      </c>
      <c r="O61" s="10">
        <v>0</v>
      </c>
      <c r="P61" s="10">
        <v>0</v>
      </c>
    </row>
    <row r="62" spans="1:16" ht="99.95" customHeight="1">
      <c r="A62" s="7" t="s">
        <v>187</v>
      </c>
      <c r="B62" s="6" t="s">
        <v>188</v>
      </c>
      <c r="C62" s="6" t="s">
        <v>189</v>
      </c>
      <c r="D62" s="10" t="s">
        <v>376</v>
      </c>
      <c r="E62" s="10" t="s">
        <v>376</v>
      </c>
      <c r="F62" s="10" t="s">
        <v>376</v>
      </c>
      <c r="G62" s="10" t="s">
        <v>376</v>
      </c>
      <c r="H62" s="10" t="s">
        <v>376</v>
      </c>
      <c r="I62" s="10" t="s">
        <v>376</v>
      </c>
      <c r="J62" s="10" t="s">
        <v>376</v>
      </c>
      <c r="K62" s="10" t="s">
        <v>376</v>
      </c>
      <c r="L62" s="10" t="s">
        <v>376</v>
      </c>
      <c r="M62" s="10" t="s">
        <v>376</v>
      </c>
      <c r="N62" s="10" t="s">
        <v>376</v>
      </c>
      <c r="O62" s="10">
        <v>0</v>
      </c>
      <c r="P62" s="10">
        <v>0</v>
      </c>
    </row>
    <row r="63" spans="1:16" ht="24.95" customHeight="1">
      <c r="A63" s="7" t="s">
        <v>191</v>
      </c>
      <c r="B63" s="6" t="s">
        <v>192</v>
      </c>
      <c r="C63" s="6" t="s">
        <v>193</v>
      </c>
      <c r="D63" s="10" t="s">
        <v>376</v>
      </c>
      <c r="E63" s="10" t="s">
        <v>376</v>
      </c>
      <c r="F63" s="10" t="s">
        <v>376</v>
      </c>
      <c r="G63" s="10" t="s">
        <v>376</v>
      </c>
      <c r="H63" s="10" t="s">
        <v>376</v>
      </c>
      <c r="I63" s="10" t="s">
        <v>376</v>
      </c>
      <c r="J63" s="10" t="s">
        <v>376</v>
      </c>
      <c r="K63" s="10" t="s">
        <v>376</v>
      </c>
      <c r="L63" s="10" t="s">
        <v>376</v>
      </c>
      <c r="M63" s="10" t="s">
        <v>376</v>
      </c>
      <c r="N63" s="10" t="s">
        <v>376</v>
      </c>
      <c r="O63" s="10">
        <v>0</v>
      </c>
      <c r="P63" s="10">
        <v>0</v>
      </c>
    </row>
    <row r="64" spans="1:16" ht="24.95" customHeight="1">
      <c r="A64" s="7" t="s">
        <v>194</v>
      </c>
      <c r="B64" s="6" t="s">
        <v>195</v>
      </c>
      <c r="C64" s="6" t="s">
        <v>196</v>
      </c>
      <c r="D64" s="10">
        <v>4820000</v>
      </c>
      <c r="E64" s="10">
        <v>4820000</v>
      </c>
      <c r="F64" s="10" t="s">
        <v>376</v>
      </c>
      <c r="G64" s="10" t="s">
        <v>376</v>
      </c>
      <c r="H64" s="10" t="s">
        <v>376</v>
      </c>
      <c r="I64" s="10" t="s">
        <v>376</v>
      </c>
      <c r="J64" s="10" t="s">
        <v>376</v>
      </c>
      <c r="K64" s="10" t="s">
        <v>376</v>
      </c>
      <c r="L64" s="10" t="s">
        <v>376</v>
      </c>
      <c r="M64" s="10" t="s">
        <v>376</v>
      </c>
      <c r="N64" s="10" t="s">
        <v>376</v>
      </c>
      <c r="O64" s="10">
        <v>4820000</v>
      </c>
      <c r="P64" s="10">
        <v>4820000</v>
      </c>
    </row>
    <row r="65" spans="1:16" ht="38.1" customHeight="1">
      <c r="A65" s="7" t="s">
        <v>197</v>
      </c>
      <c r="B65" s="6" t="s">
        <v>198</v>
      </c>
      <c r="C65" s="6" t="s">
        <v>199</v>
      </c>
      <c r="D65" s="10">
        <v>4720000</v>
      </c>
      <c r="E65" s="10">
        <v>4720000</v>
      </c>
      <c r="F65" s="10" t="s">
        <v>376</v>
      </c>
      <c r="G65" s="10" t="s">
        <v>376</v>
      </c>
      <c r="H65" s="10" t="s">
        <v>376</v>
      </c>
      <c r="I65" s="10" t="s">
        <v>376</v>
      </c>
      <c r="J65" s="10" t="s">
        <v>376</v>
      </c>
      <c r="K65" s="10" t="s">
        <v>376</v>
      </c>
      <c r="L65" s="10" t="s">
        <v>376</v>
      </c>
      <c r="M65" s="10" t="s">
        <v>376</v>
      </c>
      <c r="N65" s="10" t="s">
        <v>376</v>
      </c>
      <c r="O65" s="10">
        <v>4720000</v>
      </c>
      <c r="P65" s="10">
        <v>4720000</v>
      </c>
    </row>
    <row r="66" spans="1:16" ht="75" customHeight="1">
      <c r="A66" s="7" t="s">
        <v>202</v>
      </c>
      <c r="B66" s="6" t="s">
        <v>203</v>
      </c>
      <c r="C66" s="6" t="s">
        <v>204</v>
      </c>
      <c r="D66" s="10">
        <v>100000</v>
      </c>
      <c r="E66" s="10">
        <v>100000</v>
      </c>
      <c r="F66" s="10" t="s">
        <v>376</v>
      </c>
      <c r="G66" s="10" t="s">
        <v>376</v>
      </c>
      <c r="H66" s="10" t="s">
        <v>376</v>
      </c>
      <c r="I66" s="10" t="s">
        <v>376</v>
      </c>
      <c r="J66" s="10" t="s">
        <v>376</v>
      </c>
      <c r="K66" s="10" t="s">
        <v>376</v>
      </c>
      <c r="L66" s="10" t="s">
        <v>376</v>
      </c>
      <c r="M66" s="10" t="s">
        <v>376</v>
      </c>
      <c r="N66" s="10" t="s">
        <v>376</v>
      </c>
      <c r="O66" s="10">
        <v>100000</v>
      </c>
      <c r="P66" s="10">
        <v>100000</v>
      </c>
    </row>
    <row r="67" spans="1:16" ht="50.1" customHeight="1">
      <c r="A67" s="7" t="s">
        <v>205</v>
      </c>
      <c r="B67" s="6" t="s">
        <v>206</v>
      </c>
      <c r="C67" s="6" t="s">
        <v>207</v>
      </c>
      <c r="D67" s="10" t="s">
        <v>376</v>
      </c>
      <c r="E67" s="10" t="s">
        <v>376</v>
      </c>
      <c r="F67" s="10" t="s">
        <v>376</v>
      </c>
      <c r="G67" s="10" t="s">
        <v>376</v>
      </c>
      <c r="H67" s="10" t="s">
        <v>376</v>
      </c>
      <c r="I67" s="10" t="s">
        <v>376</v>
      </c>
      <c r="J67" s="10" t="s">
        <v>376</v>
      </c>
      <c r="K67" s="10" t="s">
        <v>376</v>
      </c>
      <c r="L67" s="10" t="s">
        <v>376</v>
      </c>
      <c r="M67" s="10" t="s">
        <v>376</v>
      </c>
      <c r="N67" s="10" t="s">
        <v>376</v>
      </c>
      <c r="O67" s="10">
        <v>0</v>
      </c>
      <c r="P67" s="10">
        <v>0</v>
      </c>
    </row>
    <row r="68" spans="1:16" ht="24.95" customHeight="1">
      <c r="A68" s="7" t="s">
        <v>209</v>
      </c>
      <c r="B68" s="6" t="s">
        <v>210</v>
      </c>
      <c r="C68" s="6" t="s">
        <v>54</v>
      </c>
      <c r="D68" s="10" t="s">
        <v>376</v>
      </c>
      <c r="E68" s="10" t="s">
        <v>376</v>
      </c>
      <c r="F68" s="10" t="s">
        <v>376</v>
      </c>
      <c r="G68" s="10" t="s">
        <v>376</v>
      </c>
      <c r="H68" s="10" t="s">
        <v>376</v>
      </c>
      <c r="I68" s="10" t="s">
        <v>376</v>
      </c>
      <c r="J68" s="10" t="s">
        <v>376</v>
      </c>
      <c r="K68" s="10" t="s">
        <v>376</v>
      </c>
      <c r="L68" s="10" t="s">
        <v>376</v>
      </c>
      <c r="M68" s="10" t="s">
        <v>376</v>
      </c>
      <c r="N68" s="10" t="s">
        <v>376</v>
      </c>
      <c r="O68" s="10">
        <v>0</v>
      </c>
      <c r="P68" s="10">
        <v>0</v>
      </c>
    </row>
    <row r="69" spans="1:16" ht="38.1" customHeight="1">
      <c r="A69" s="7" t="s">
        <v>211</v>
      </c>
      <c r="B69" s="6" t="s">
        <v>212</v>
      </c>
      <c r="C69" s="6" t="s">
        <v>213</v>
      </c>
      <c r="D69" s="10" t="s">
        <v>376</v>
      </c>
      <c r="E69" s="10" t="s">
        <v>376</v>
      </c>
      <c r="F69" s="10" t="s">
        <v>376</v>
      </c>
      <c r="G69" s="10" t="s">
        <v>376</v>
      </c>
      <c r="H69" s="10" t="s">
        <v>376</v>
      </c>
      <c r="I69" s="10" t="s">
        <v>376</v>
      </c>
      <c r="J69" s="10" t="s">
        <v>376</v>
      </c>
      <c r="K69" s="10" t="s">
        <v>376</v>
      </c>
      <c r="L69" s="10" t="s">
        <v>376</v>
      </c>
      <c r="M69" s="10" t="s">
        <v>376</v>
      </c>
      <c r="N69" s="10" t="s">
        <v>376</v>
      </c>
      <c r="O69" s="10">
        <v>0</v>
      </c>
      <c r="P69" s="10">
        <v>0</v>
      </c>
    </row>
    <row r="70" spans="1:16" ht="24.95" customHeight="1">
      <c r="A70" s="7" t="s">
        <v>216</v>
      </c>
      <c r="B70" s="6" t="s">
        <v>217</v>
      </c>
      <c r="C70" s="6" t="s">
        <v>218</v>
      </c>
      <c r="D70" s="10" t="s">
        <v>376</v>
      </c>
      <c r="E70" s="10" t="s">
        <v>376</v>
      </c>
      <c r="F70" s="10" t="s">
        <v>376</v>
      </c>
      <c r="G70" s="10" t="s">
        <v>376</v>
      </c>
      <c r="H70" s="10" t="s">
        <v>376</v>
      </c>
      <c r="I70" s="10" t="s">
        <v>376</v>
      </c>
      <c r="J70" s="10" t="s">
        <v>376</v>
      </c>
      <c r="K70" s="10" t="s">
        <v>376</v>
      </c>
      <c r="L70" s="10" t="s">
        <v>376</v>
      </c>
      <c r="M70" s="10" t="s">
        <v>376</v>
      </c>
      <c r="N70" s="10" t="s">
        <v>376</v>
      </c>
      <c r="O70" s="10">
        <v>0</v>
      </c>
      <c r="P70" s="10">
        <v>0</v>
      </c>
    </row>
    <row r="71" spans="1:16" ht="50.1" customHeight="1">
      <c r="A71" s="7" t="s">
        <v>219</v>
      </c>
      <c r="B71" s="6" t="s">
        <v>220</v>
      </c>
      <c r="C71" s="6" t="s">
        <v>221</v>
      </c>
      <c r="D71" s="10" t="s">
        <v>376</v>
      </c>
      <c r="E71" s="10" t="s">
        <v>376</v>
      </c>
      <c r="F71" s="10" t="s">
        <v>376</v>
      </c>
      <c r="G71" s="10" t="s">
        <v>376</v>
      </c>
      <c r="H71" s="10" t="s">
        <v>376</v>
      </c>
      <c r="I71" s="10" t="s">
        <v>376</v>
      </c>
      <c r="J71" s="10" t="s">
        <v>376</v>
      </c>
      <c r="K71" s="10" t="s">
        <v>376</v>
      </c>
      <c r="L71" s="10" t="s">
        <v>376</v>
      </c>
      <c r="M71" s="10" t="s">
        <v>376</v>
      </c>
      <c r="N71" s="10" t="s">
        <v>376</v>
      </c>
      <c r="O71" s="10">
        <v>0</v>
      </c>
      <c r="P71" s="10">
        <v>0</v>
      </c>
    </row>
    <row r="72" spans="1:16" ht="50.1" customHeight="1">
      <c r="A72" s="7" t="s">
        <v>224</v>
      </c>
      <c r="B72" s="6" t="s">
        <v>225</v>
      </c>
      <c r="C72" s="6" t="s">
        <v>226</v>
      </c>
      <c r="D72" s="10" t="s">
        <v>376</v>
      </c>
      <c r="E72" s="10" t="s">
        <v>376</v>
      </c>
      <c r="F72" s="10" t="s">
        <v>376</v>
      </c>
      <c r="G72" s="10" t="s">
        <v>376</v>
      </c>
      <c r="H72" s="10" t="s">
        <v>376</v>
      </c>
      <c r="I72" s="10" t="s">
        <v>376</v>
      </c>
      <c r="J72" s="10" t="s">
        <v>376</v>
      </c>
      <c r="K72" s="10" t="s">
        <v>376</v>
      </c>
      <c r="L72" s="10" t="s">
        <v>376</v>
      </c>
      <c r="M72" s="10" t="s">
        <v>376</v>
      </c>
      <c r="N72" s="10" t="s">
        <v>376</v>
      </c>
      <c r="O72" s="10">
        <v>0</v>
      </c>
      <c r="P72" s="10">
        <v>0</v>
      </c>
    </row>
    <row r="73" spans="1:16" ht="24.95" customHeight="1">
      <c r="A73" s="7" t="s">
        <v>227</v>
      </c>
      <c r="B73" s="6" t="s">
        <v>228</v>
      </c>
      <c r="C73" s="6" t="s">
        <v>229</v>
      </c>
      <c r="D73" s="10" t="s">
        <v>376</v>
      </c>
      <c r="E73" s="10" t="s">
        <v>376</v>
      </c>
      <c r="F73" s="10" t="s">
        <v>376</v>
      </c>
      <c r="G73" s="10" t="s">
        <v>376</v>
      </c>
      <c r="H73" s="10" t="s">
        <v>376</v>
      </c>
      <c r="I73" s="10" t="s">
        <v>376</v>
      </c>
      <c r="J73" s="10" t="s">
        <v>376</v>
      </c>
      <c r="K73" s="10" t="s">
        <v>376</v>
      </c>
      <c r="L73" s="10" t="s">
        <v>376</v>
      </c>
      <c r="M73" s="10" t="s">
        <v>376</v>
      </c>
      <c r="N73" s="10" t="s">
        <v>376</v>
      </c>
      <c r="O73" s="10">
        <v>0</v>
      </c>
      <c r="P73" s="10">
        <v>0</v>
      </c>
    </row>
    <row r="74" spans="1:16" ht="63" customHeight="1">
      <c r="A74" s="7" t="s">
        <v>232</v>
      </c>
      <c r="B74" s="6" t="s">
        <v>233</v>
      </c>
      <c r="C74" s="6" t="s">
        <v>229</v>
      </c>
      <c r="D74" s="10" t="s">
        <v>376</v>
      </c>
      <c r="E74" s="10" t="s">
        <v>376</v>
      </c>
      <c r="F74" s="10" t="s">
        <v>376</v>
      </c>
      <c r="G74" s="10" t="s">
        <v>376</v>
      </c>
      <c r="H74" s="10" t="s">
        <v>376</v>
      </c>
      <c r="I74" s="10" t="s">
        <v>376</v>
      </c>
      <c r="J74" s="10" t="s">
        <v>376</v>
      </c>
      <c r="K74" s="10" t="s">
        <v>376</v>
      </c>
      <c r="L74" s="10" t="s">
        <v>376</v>
      </c>
      <c r="M74" s="10" t="s">
        <v>376</v>
      </c>
      <c r="N74" s="10" t="s">
        <v>376</v>
      </c>
      <c r="O74" s="10">
        <v>0</v>
      </c>
      <c r="P74" s="10">
        <v>0</v>
      </c>
    </row>
    <row r="75" spans="1:16" ht="50.1" customHeight="1">
      <c r="A75" s="7" t="s">
        <v>234</v>
      </c>
      <c r="B75" s="6" t="s">
        <v>235</v>
      </c>
      <c r="C75" s="6" t="s">
        <v>229</v>
      </c>
      <c r="D75" s="10" t="s">
        <v>376</v>
      </c>
      <c r="E75" s="10" t="s">
        <v>376</v>
      </c>
      <c r="F75" s="10" t="s">
        <v>376</v>
      </c>
      <c r="G75" s="10" t="s">
        <v>376</v>
      </c>
      <c r="H75" s="10" t="s">
        <v>376</v>
      </c>
      <c r="I75" s="10" t="s">
        <v>376</v>
      </c>
      <c r="J75" s="10" t="s">
        <v>376</v>
      </c>
      <c r="K75" s="10" t="s">
        <v>376</v>
      </c>
      <c r="L75" s="10" t="s">
        <v>376</v>
      </c>
      <c r="M75" s="10" t="s">
        <v>376</v>
      </c>
      <c r="N75" s="10" t="s">
        <v>376</v>
      </c>
      <c r="O75" s="10">
        <v>0</v>
      </c>
      <c r="P75" s="10">
        <v>0</v>
      </c>
    </row>
    <row r="76" spans="1:16" ht="75" customHeight="1">
      <c r="A76" s="7" t="s">
        <v>237</v>
      </c>
      <c r="B76" s="6" t="s">
        <v>238</v>
      </c>
      <c r="C76" s="6" t="s">
        <v>239</v>
      </c>
      <c r="D76" s="10" t="s">
        <v>376</v>
      </c>
      <c r="E76" s="10" t="s">
        <v>376</v>
      </c>
      <c r="F76" s="10" t="s">
        <v>376</v>
      </c>
      <c r="G76" s="10" t="s">
        <v>376</v>
      </c>
      <c r="H76" s="10" t="s">
        <v>376</v>
      </c>
      <c r="I76" s="10" t="s">
        <v>376</v>
      </c>
      <c r="J76" s="10" t="s">
        <v>376</v>
      </c>
      <c r="K76" s="10" t="s">
        <v>376</v>
      </c>
      <c r="L76" s="10" t="s">
        <v>376</v>
      </c>
      <c r="M76" s="10" t="s">
        <v>376</v>
      </c>
      <c r="N76" s="10" t="s">
        <v>376</v>
      </c>
      <c r="O76" s="10">
        <v>0</v>
      </c>
      <c r="P76" s="10">
        <v>0</v>
      </c>
    </row>
    <row r="77" spans="1:16" ht="63" customHeight="1">
      <c r="A77" s="7" t="s">
        <v>232</v>
      </c>
      <c r="B77" s="6" t="s">
        <v>240</v>
      </c>
      <c r="C77" s="6" t="s">
        <v>239</v>
      </c>
      <c r="D77" s="10" t="s">
        <v>376</v>
      </c>
      <c r="E77" s="10" t="s">
        <v>376</v>
      </c>
      <c r="F77" s="10" t="s">
        <v>376</v>
      </c>
      <c r="G77" s="10" t="s">
        <v>376</v>
      </c>
      <c r="H77" s="10" t="s">
        <v>376</v>
      </c>
      <c r="I77" s="10" t="s">
        <v>376</v>
      </c>
      <c r="J77" s="10" t="s">
        <v>376</v>
      </c>
      <c r="K77" s="10" t="s">
        <v>376</v>
      </c>
      <c r="L77" s="10" t="s">
        <v>376</v>
      </c>
      <c r="M77" s="10" t="s">
        <v>376</v>
      </c>
      <c r="N77" s="10" t="s">
        <v>376</v>
      </c>
      <c r="O77" s="10">
        <v>0</v>
      </c>
      <c r="P77" s="10">
        <v>0</v>
      </c>
    </row>
    <row r="78" spans="1:16" ht="50.1" customHeight="1">
      <c r="A78" s="7" t="s">
        <v>234</v>
      </c>
      <c r="B78" s="6" t="s">
        <v>242</v>
      </c>
      <c r="C78" s="6" t="s">
        <v>239</v>
      </c>
      <c r="D78" s="10" t="s">
        <v>376</v>
      </c>
      <c r="E78" s="10" t="s">
        <v>376</v>
      </c>
      <c r="F78" s="10" t="s">
        <v>376</v>
      </c>
      <c r="G78" s="10" t="s">
        <v>376</v>
      </c>
      <c r="H78" s="10" t="s">
        <v>376</v>
      </c>
      <c r="I78" s="10" t="s">
        <v>376</v>
      </c>
      <c r="J78" s="10" t="s">
        <v>376</v>
      </c>
      <c r="K78" s="10" t="s">
        <v>376</v>
      </c>
      <c r="L78" s="10" t="s">
        <v>376</v>
      </c>
      <c r="M78" s="10" t="s">
        <v>376</v>
      </c>
      <c r="N78" s="10" t="s">
        <v>376</v>
      </c>
      <c r="O78" s="10">
        <v>0</v>
      </c>
      <c r="P78" s="10">
        <v>0</v>
      </c>
    </row>
    <row r="79" spans="1:16" ht="50.1" customHeight="1">
      <c r="A79" s="7" t="s">
        <v>243</v>
      </c>
      <c r="B79" s="6" t="s">
        <v>244</v>
      </c>
      <c r="C79" s="6" t="s">
        <v>95</v>
      </c>
      <c r="D79" s="10">
        <v>37500000</v>
      </c>
      <c r="E79" s="10" t="s">
        <v>376</v>
      </c>
      <c r="F79" s="10" t="s">
        <v>376</v>
      </c>
      <c r="G79" s="10" t="s">
        <v>376</v>
      </c>
      <c r="H79" s="10" t="s">
        <v>376</v>
      </c>
      <c r="I79" s="10" t="s">
        <v>376</v>
      </c>
      <c r="J79" s="10" t="s">
        <v>376</v>
      </c>
      <c r="K79" s="10" t="s">
        <v>376</v>
      </c>
      <c r="L79" s="10">
        <v>37500000</v>
      </c>
      <c r="M79" s="10" t="s">
        <v>376</v>
      </c>
      <c r="N79" s="10" t="s">
        <v>376</v>
      </c>
      <c r="O79" s="10">
        <v>37500000</v>
      </c>
      <c r="P79" s="10">
        <v>37500000</v>
      </c>
    </row>
    <row r="80" spans="1:16" ht="75" customHeight="1">
      <c r="A80" s="7" t="s">
        <v>245</v>
      </c>
      <c r="B80" s="6" t="s">
        <v>246</v>
      </c>
      <c r="C80" s="6" t="s">
        <v>247</v>
      </c>
      <c r="D80" s="10">
        <v>37500000</v>
      </c>
      <c r="E80" s="10" t="s">
        <v>376</v>
      </c>
      <c r="F80" s="10" t="s">
        <v>376</v>
      </c>
      <c r="G80" s="10" t="s">
        <v>376</v>
      </c>
      <c r="H80" s="10" t="s">
        <v>376</v>
      </c>
      <c r="I80" s="10" t="s">
        <v>376</v>
      </c>
      <c r="J80" s="10" t="s">
        <v>376</v>
      </c>
      <c r="K80" s="10" t="s">
        <v>376</v>
      </c>
      <c r="L80" s="10">
        <v>37500000</v>
      </c>
      <c r="M80" s="10" t="s">
        <v>376</v>
      </c>
      <c r="N80" s="10" t="s">
        <v>376</v>
      </c>
      <c r="O80" s="10">
        <v>37500000</v>
      </c>
      <c r="P80" s="10">
        <v>37500000</v>
      </c>
    </row>
    <row r="81" spans="1:16" ht="24.95" customHeight="1">
      <c r="A81" s="7" t="s">
        <v>249</v>
      </c>
      <c r="B81" s="6" t="s">
        <v>250</v>
      </c>
      <c r="C81" s="6" t="s">
        <v>95</v>
      </c>
      <c r="D81" s="10">
        <v>101087613.47</v>
      </c>
      <c r="E81" s="10">
        <v>69405657.430000007</v>
      </c>
      <c r="F81" s="10" t="s">
        <v>376</v>
      </c>
      <c r="G81" s="10">
        <v>530329.04</v>
      </c>
      <c r="H81" s="10" t="s">
        <v>376</v>
      </c>
      <c r="I81" s="10" t="s">
        <v>376</v>
      </c>
      <c r="J81" s="10" t="s">
        <v>376</v>
      </c>
      <c r="K81" s="10" t="s">
        <v>376</v>
      </c>
      <c r="L81" s="10">
        <v>31151627</v>
      </c>
      <c r="M81" s="10" t="s">
        <v>376</v>
      </c>
      <c r="N81" s="10" t="s">
        <v>376</v>
      </c>
      <c r="O81" s="10">
        <v>100380657.43000001</v>
      </c>
      <c r="P81" s="10">
        <v>100380657.43000001</v>
      </c>
    </row>
    <row r="82" spans="1:16" ht="63" customHeight="1">
      <c r="A82" s="7" t="s">
        <v>251</v>
      </c>
      <c r="B82" s="6" t="s">
        <v>252</v>
      </c>
      <c r="C82" s="6" t="s">
        <v>214</v>
      </c>
      <c r="D82" s="10" t="s">
        <v>376</v>
      </c>
      <c r="E82" s="10" t="s">
        <v>376</v>
      </c>
      <c r="F82" s="10" t="s">
        <v>376</v>
      </c>
      <c r="G82" s="10" t="s">
        <v>376</v>
      </c>
      <c r="H82" s="10" t="s">
        <v>376</v>
      </c>
      <c r="I82" s="10" t="s">
        <v>376</v>
      </c>
      <c r="J82" s="10" t="s">
        <v>376</v>
      </c>
      <c r="K82" s="10" t="s">
        <v>376</v>
      </c>
      <c r="L82" s="10" t="s">
        <v>376</v>
      </c>
      <c r="M82" s="10" t="s">
        <v>376</v>
      </c>
      <c r="N82" s="10" t="s">
        <v>376</v>
      </c>
      <c r="O82" s="10">
        <v>0</v>
      </c>
      <c r="P82" s="10">
        <v>0</v>
      </c>
    </row>
    <row r="83" spans="1:16" ht="50.1" customHeight="1">
      <c r="A83" s="7" t="s">
        <v>253</v>
      </c>
      <c r="B83" s="6" t="s">
        <v>254</v>
      </c>
      <c r="C83" s="6" t="s">
        <v>255</v>
      </c>
      <c r="D83" s="10" t="s">
        <v>376</v>
      </c>
      <c r="E83" s="10" t="s">
        <v>376</v>
      </c>
      <c r="F83" s="10" t="s">
        <v>376</v>
      </c>
      <c r="G83" s="10" t="s">
        <v>376</v>
      </c>
      <c r="H83" s="10" t="s">
        <v>376</v>
      </c>
      <c r="I83" s="10" t="s">
        <v>376</v>
      </c>
      <c r="J83" s="10" t="s">
        <v>376</v>
      </c>
      <c r="K83" s="10" t="s">
        <v>376</v>
      </c>
      <c r="L83" s="10" t="s">
        <v>376</v>
      </c>
      <c r="M83" s="10" t="s">
        <v>376</v>
      </c>
      <c r="N83" s="10" t="s">
        <v>376</v>
      </c>
      <c r="O83" s="10">
        <v>0</v>
      </c>
      <c r="P83" s="10">
        <v>0</v>
      </c>
    </row>
    <row r="84" spans="1:16" ht="50.1" customHeight="1">
      <c r="A84" s="7" t="s">
        <v>253</v>
      </c>
      <c r="B84" s="6" t="s">
        <v>256</v>
      </c>
      <c r="C84" s="6" t="s">
        <v>255</v>
      </c>
      <c r="D84" s="10" t="s">
        <v>376</v>
      </c>
      <c r="E84" s="10" t="s">
        <v>376</v>
      </c>
      <c r="F84" s="10" t="s">
        <v>376</v>
      </c>
      <c r="G84" s="10" t="s">
        <v>376</v>
      </c>
      <c r="H84" s="10" t="s">
        <v>376</v>
      </c>
      <c r="I84" s="10" t="s">
        <v>376</v>
      </c>
      <c r="J84" s="10" t="s">
        <v>376</v>
      </c>
      <c r="K84" s="10" t="s">
        <v>376</v>
      </c>
      <c r="L84" s="10" t="s">
        <v>376</v>
      </c>
      <c r="M84" s="10" t="s">
        <v>376</v>
      </c>
      <c r="N84" s="10" t="s">
        <v>376</v>
      </c>
      <c r="O84" s="10">
        <v>0</v>
      </c>
      <c r="P84" s="10">
        <v>0</v>
      </c>
    </row>
    <row r="85" spans="1:16" ht="24.95" customHeight="1">
      <c r="A85" s="7" t="s">
        <v>259</v>
      </c>
      <c r="B85" s="6" t="s">
        <v>260</v>
      </c>
      <c r="C85" s="6" t="s">
        <v>255</v>
      </c>
      <c r="D85" s="10" t="s">
        <v>376</v>
      </c>
      <c r="E85" s="10" t="s">
        <v>376</v>
      </c>
      <c r="F85" s="10" t="s">
        <v>376</v>
      </c>
      <c r="G85" s="10" t="s">
        <v>376</v>
      </c>
      <c r="H85" s="10" t="s">
        <v>376</v>
      </c>
      <c r="I85" s="10" t="s">
        <v>376</v>
      </c>
      <c r="J85" s="10" t="s">
        <v>376</v>
      </c>
      <c r="K85" s="10" t="s">
        <v>376</v>
      </c>
      <c r="L85" s="10" t="s">
        <v>376</v>
      </c>
      <c r="M85" s="10" t="s">
        <v>376</v>
      </c>
      <c r="N85" s="10" t="s">
        <v>376</v>
      </c>
      <c r="O85" s="10">
        <v>0</v>
      </c>
      <c r="P85" s="10">
        <v>0</v>
      </c>
    </row>
    <row r="86" spans="1:16" ht="24.95" customHeight="1">
      <c r="A86" s="7" t="s">
        <v>263</v>
      </c>
      <c r="B86" s="6" t="s">
        <v>264</v>
      </c>
      <c r="C86" s="6" t="s">
        <v>255</v>
      </c>
      <c r="D86" s="10" t="s">
        <v>376</v>
      </c>
      <c r="E86" s="10" t="s">
        <v>376</v>
      </c>
      <c r="F86" s="10" t="s">
        <v>376</v>
      </c>
      <c r="G86" s="10" t="s">
        <v>376</v>
      </c>
      <c r="H86" s="10" t="s">
        <v>376</v>
      </c>
      <c r="I86" s="10" t="s">
        <v>376</v>
      </c>
      <c r="J86" s="10" t="s">
        <v>376</v>
      </c>
      <c r="K86" s="10" t="s">
        <v>376</v>
      </c>
      <c r="L86" s="10" t="s">
        <v>376</v>
      </c>
      <c r="M86" s="10" t="s">
        <v>376</v>
      </c>
      <c r="N86" s="10" t="s">
        <v>376</v>
      </c>
      <c r="O86" s="10">
        <v>0</v>
      </c>
      <c r="P86" s="10">
        <v>0</v>
      </c>
    </row>
    <row r="87" spans="1:16" ht="24.95" customHeight="1">
      <c r="A87" s="7" t="s">
        <v>267</v>
      </c>
      <c r="B87" s="6" t="s">
        <v>268</v>
      </c>
      <c r="C87" s="6" t="s">
        <v>269</v>
      </c>
      <c r="D87" s="10">
        <v>72612613.469999999</v>
      </c>
      <c r="E87" s="10">
        <v>48805657.43</v>
      </c>
      <c r="F87" s="10" t="s">
        <v>376</v>
      </c>
      <c r="G87" s="10">
        <v>530329.04</v>
      </c>
      <c r="H87" s="10" t="s">
        <v>376</v>
      </c>
      <c r="I87" s="10" t="s">
        <v>376</v>
      </c>
      <c r="J87" s="10" t="s">
        <v>376</v>
      </c>
      <c r="K87" s="10" t="s">
        <v>376</v>
      </c>
      <c r="L87" s="10">
        <v>23276627</v>
      </c>
      <c r="M87" s="10" t="s">
        <v>376</v>
      </c>
      <c r="N87" s="10" t="s">
        <v>376</v>
      </c>
      <c r="O87" s="10">
        <v>71905657.430000007</v>
      </c>
      <c r="P87" s="10">
        <v>71905657.430000007</v>
      </c>
    </row>
    <row r="88" spans="1:16" ht="38.1" customHeight="1">
      <c r="A88" s="7" t="s">
        <v>270</v>
      </c>
      <c r="B88" s="6" t="s">
        <v>271</v>
      </c>
      <c r="C88" s="6" t="s">
        <v>269</v>
      </c>
      <c r="D88" s="10">
        <v>35706956.039999999</v>
      </c>
      <c r="E88" s="10">
        <v>25500000</v>
      </c>
      <c r="F88" s="10" t="s">
        <v>376</v>
      </c>
      <c r="G88" s="10">
        <v>530329.04</v>
      </c>
      <c r="H88" s="10" t="s">
        <v>376</v>
      </c>
      <c r="I88" s="10" t="s">
        <v>376</v>
      </c>
      <c r="J88" s="10" t="s">
        <v>376</v>
      </c>
      <c r="K88" s="10" t="s">
        <v>376</v>
      </c>
      <c r="L88" s="10">
        <v>9676627</v>
      </c>
      <c r="M88" s="10" t="s">
        <v>376</v>
      </c>
      <c r="N88" s="10" t="s">
        <v>376</v>
      </c>
      <c r="O88" s="10">
        <v>35000000</v>
      </c>
      <c r="P88" s="10">
        <v>35000000</v>
      </c>
    </row>
    <row r="89" spans="1:16" ht="38.1" customHeight="1">
      <c r="A89" s="7" t="s">
        <v>272</v>
      </c>
      <c r="B89" s="6" t="s">
        <v>273</v>
      </c>
      <c r="C89" s="6" t="s">
        <v>269</v>
      </c>
      <c r="D89" s="10">
        <v>950000</v>
      </c>
      <c r="E89" s="10">
        <v>850000</v>
      </c>
      <c r="F89" s="10" t="s">
        <v>376</v>
      </c>
      <c r="G89" s="10" t="s">
        <v>376</v>
      </c>
      <c r="H89" s="10" t="s">
        <v>376</v>
      </c>
      <c r="I89" s="10" t="s">
        <v>376</v>
      </c>
      <c r="J89" s="10" t="s">
        <v>376</v>
      </c>
      <c r="K89" s="10" t="s">
        <v>376</v>
      </c>
      <c r="L89" s="10">
        <v>100000</v>
      </c>
      <c r="M89" s="10" t="s">
        <v>376</v>
      </c>
      <c r="N89" s="10" t="s">
        <v>376</v>
      </c>
      <c r="O89" s="10">
        <v>950000</v>
      </c>
      <c r="P89" s="10">
        <v>950000</v>
      </c>
    </row>
    <row r="90" spans="1:16" ht="24.95" customHeight="1">
      <c r="A90" s="7" t="s">
        <v>142</v>
      </c>
      <c r="B90" s="6" t="s">
        <v>276</v>
      </c>
      <c r="C90" s="6" t="s">
        <v>269</v>
      </c>
      <c r="D90" s="10">
        <v>200000</v>
      </c>
      <c r="E90" s="10">
        <v>200000</v>
      </c>
      <c r="F90" s="10" t="s">
        <v>376</v>
      </c>
      <c r="G90" s="10" t="s">
        <v>376</v>
      </c>
      <c r="H90" s="10" t="s">
        <v>376</v>
      </c>
      <c r="I90" s="10" t="s">
        <v>376</v>
      </c>
      <c r="J90" s="10" t="s">
        <v>376</v>
      </c>
      <c r="K90" s="10" t="s">
        <v>376</v>
      </c>
      <c r="L90" s="10" t="s">
        <v>376</v>
      </c>
      <c r="M90" s="10" t="s">
        <v>376</v>
      </c>
      <c r="N90" s="10" t="s">
        <v>376</v>
      </c>
      <c r="O90" s="10">
        <v>200000</v>
      </c>
      <c r="P90" s="10">
        <v>200000</v>
      </c>
    </row>
    <row r="91" spans="1:16" ht="24.95" customHeight="1">
      <c r="A91" s="7" t="s">
        <v>277</v>
      </c>
      <c r="B91" s="6" t="s">
        <v>278</v>
      </c>
      <c r="C91" s="6" t="s">
        <v>269</v>
      </c>
      <c r="D91" s="10">
        <v>9500000</v>
      </c>
      <c r="E91" s="10">
        <v>5000000</v>
      </c>
      <c r="F91" s="10" t="s">
        <v>376</v>
      </c>
      <c r="G91" s="10" t="s">
        <v>376</v>
      </c>
      <c r="H91" s="10" t="s">
        <v>376</v>
      </c>
      <c r="I91" s="10" t="s">
        <v>376</v>
      </c>
      <c r="J91" s="10" t="s">
        <v>376</v>
      </c>
      <c r="K91" s="10" t="s">
        <v>376</v>
      </c>
      <c r="L91" s="10">
        <v>4500000</v>
      </c>
      <c r="M91" s="10" t="s">
        <v>376</v>
      </c>
      <c r="N91" s="10" t="s">
        <v>376</v>
      </c>
      <c r="O91" s="10">
        <v>9500000</v>
      </c>
      <c r="P91" s="10">
        <v>9500000</v>
      </c>
    </row>
    <row r="92" spans="1:16" ht="24.95" customHeight="1">
      <c r="A92" s="7" t="s">
        <v>281</v>
      </c>
      <c r="B92" s="6" t="s">
        <v>282</v>
      </c>
      <c r="C92" s="6" t="s">
        <v>269</v>
      </c>
      <c r="D92" s="10" t="s">
        <v>376</v>
      </c>
      <c r="E92" s="10" t="s">
        <v>376</v>
      </c>
      <c r="F92" s="10" t="s">
        <v>376</v>
      </c>
      <c r="G92" s="10" t="s">
        <v>376</v>
      </c>
      <c r="H92" s="10" t="s">
        <v>376</v>
      </c>
      <c r="I92" s="10" t="s">
        <v>376</v>
      </c>
      <c r="J92" s="10" t="s">
        <v>376</v>
      </c>
      <c r="K92" s="10" t="s">
        <v>376</v>
      </c>
      <c r="L92" s="10" t="s">
        <v>376</v>
      </c>
      <c r="M92" s="10" t="s">
        <v>376</v>
      </c>
      <c r="N92" s="10" t="s">
        <v>376</v>
      </c>
      <c r="O92" s="10">
        <v>0</v>
      </c>
      <c r="P92" s="10">
        <v>0</v>
      </c>
    </row>
    <row r="93" spans="1:16" ht="75" customHeight="1">
      <c r="A93" s="7" t="s">
        <v>285</v>
      </c>
      <c r="B93" s="6" t="s">
        <v>286</v>
      </c>
      <c r="C93" s="6" t="s">
        <v>269</v>
      </c>
      <c r="D93" s="10">
        <v>3500000</v>
      </c>
      <c r="E93" s="10">
        <v>2800000</v>
      </c>
      <c r="F93" s="10" t="s">
        <v>376</v>
      </c>
      <c r="G93" s="10" t="s">
        <v>376</v>
      </c>
      <c r="H93" s="10" t="s">
        <v>376</v>
      </c>
      <c r="I93" s="10" t="s">
        <v>376</v>
      </c>
      <c r="J93" s="10" t="s">
        <v>376</v>
      </c>
      <c r="K93" s="10" t="s">
        <v>376</v>
      </c>
      <c r="L93" s="10">
        <v>700000</v>
      </c>
      <c r="M93" s="10" t="s">
        <v>376</v>
      </c>
      <c r="N93" s="10" t="s">
        <v>376</v>
      </c>
      <c r="O93" s="10">
        <v>3500000</v>
      </c>
      <c r="P93" s="10">
        <v>3500000</v>
      </c>
    </row>
    <row r="94" spans="1:16" ht="75" customHeight="1">
      <c r="A94" s="7" t="s">
        <v>146</v>
      </c>
      <c r="B94" s="6" t="s">
        <v>289</v>
      </c>
      <c r="C94" s="6" t="s">
        <v>269</v>
      </c>
      <c r="D94" s="10">
        <v>17406956.039999999</v>
      </c>
      <c r="E94" s="10">
        <v>12500000</v>
      </c>
      <c r="F94" s="10" t="s">
        <v>376</v>
      </c>
      <c r="G94" s="10">
        <v>530329.04</v>
      </c>
      <c r="H94" s="10" t="s">
        <v>376</v>
      </c>
      <c r="I94" s="10" t="s">
        <v>376</v>
      </c>
      <c r="J94" s="10" t="s">
        <v>376</v>
      </c>
      <c r="K94" s="10" t="s">
        <v>376</v>
      </c>
      <c r="L94" s="10">
        <v>4376627</v>
      </c>
      <c r="M94" s="10" t="s">
        <v>376</v>
      </c>
      <c r="N94" s="10" t="s">
        <v>376</v>
      </c>
      <c r="O94" s="10">
        <v>16700000</v>
      </c>
      <c r="P94" s="10">
        <v>16700000</v>
      </c>
    </row>
    <row r="95" spans="1:16" ht="24.95" customHeight="1">
      <c r="A95" s="7" t="s">
        <v>290</v>
      </c>
      <c r="B95" s="6" t="s">
        <v>291</v>
      </c>
      <c r="C95" s="6" t="s">
        <v>269</v>
      </c>
      <c r="D95" s="10">
        <v>150000</v>
      </c>
      <c r="E95" s="10">
        <v>150000</v>
      </c>
      <c r="F95" s="10" t="s">
        <v>376</v>
      </c>
      <c r="G95" s="10" t="s">
        <v>376</v>
      </c>
      <c r="H95" s="10" t="s">
        <v>376</v>
      </c>
      <c r="I95" s="10" t="s">
        <v>376</v>
      </c>
      <c r="J95" s="10" t="s">
        <v>376</v>
      </c>
      <c r="K95" s="10" t="s">
        <v>376</v>
      </c>
      <c r="L95" s="10" t="s">
        <v>376</v>
      </c>
      <c r="M95" s="10" t="s">
        <v>376</v>
      </c>
      <c r="N95" s="10" t="s">
        <v>376</v>
      </c>
      <c r="O95" s="10">
        <v>150000</v>
      </c>
      <c r="P95" s="10">
        <v>150000</v>
      </c>
    </row>
    <row r="96" spans="1:16" ht="75" customHeight="1">
      <c r="A96" s="7" t="s">
        <v>294</v>
      </c>
      <c r="B96" s="6" t="s">
        <v>295</v>
      </c>
      <c r="C96" s="6" t="s">
        <v>269</v>
      </c>
      <c r="D96" s="10">
        <v>4000000</v>
      </c>
      <c r="E96" s="10">
        <v>4000000</v>
      </c>
      <c r="F96" s="10" t="s">
        <v>376</v>
      </c>
      <c r="G96" s="10" t="s">
        <v>376</v>
      </c>
      <c r="H96" s="10" t="s">
        <v>376</v>
      </c>
      <c r="I96" s="10" t="s">
        <v>376</v>
      </c>
      <c r="J96" s="10" t="s">
        <v>376</v>
      </c>
      <c r="K96" s="10" t="s">
        <v>376</v>
      </c>
      <c r="L96" s="10" t="s">
        <v>376</v>
      </c>
      <c r="M96" s="10" t="s">
        <v>376</v>
      </c>
      <c r="N96" s="10" t="s">
        <v>376</v>
      </c>
      <c r="O96" s="10">
        <v>4000000</v>
      </c>
      <c r="P96" s="10">
        <v>4000000</v>
      </c>
    </row>
    <row r="97" spans="1:16" ht="38.1" customHeight="1">
      <c r="A97" s="7" t="s">
        <v>297</v>
      </c>
      <c r="B97" s="6" t="s">
        <v>298</v>
      </c>
      <c r="C97" s="6" t="s">
        <v>269</v>
      </c>
      <c r="D97" s="10">
        <v>36905657.43</v>
      </c>
      <c r="E97" s="10">
        <v>23305657.43</v>
      </c>
      <c r="F97" s="10" t="s">
        <v>376</v>
      </c>
      <c r="G97" s="10" t="s">
        <v>376</v>
      </c>
      <c r="H97" s="10" t="s">
        <v>376</v>
      </c>
      <c r="I97" s="10" t="s">
        <v>376</v>
      </c>
      <c r="J97" s="10" t="s">
        <v>376</v>
      </c>
      <c r="K97" s="10" t="s">
        <v>376</v>
      </c>
      <c r="L97" s="10">
        <v>13600000</v>
      </c>
      <c r="M97" s="10" t="s">
        <v>376</v>
      </c>
      <c r="N97" s="10" t="s">
        <v>376</v>
      </c>
      <c r="O97" s="10">
        <v>36905657.43</v>
      </c>
      <c r="P97" s="10">
        <v>36905657.43</v>
      </c>
    </row>
    <row r="98" spans="1:16" ht="38.1" customHeight="1">
      <c r="A98" s="7" t="s">
        <v>299</v>
      </c>
      <c r="B98" s="6" t="s">
        <v>300</v>
      </c>
      <c r="C98" s="6" t="s">
        <v>269</v>
      </c>
      <c r="D98" s="10">
        <v>12518000</v>
      </c>
      <c r="E98" s="10">
        <v>10018000</v>
      </c>
      <c r="F98" s="10" t="s">
        <v>376</v>
      </c>
      <c r="G98" s="10" t="s">
        <v>376</v>
      </c>
      <c r="H98" s="10" t="s">
        <v>376</v>
      </c>
      <c r="I98" s="10" t="s">
        <v>376</v>
      </c>
      <c r="J98" s="10" t="s">
        <v>376</v>
      </c>
      <c r="K98" s="10" t="s">
        <v>376</v>
      </c>
      <c r="L98" s="10">
        <v>2500000</v>
      </c>
      <c r="M98" s="10" t="s">
        <v>376</v>
      </c>
      <c r="N98" s="10" t="s">
        <v>376</v>
      </c>
      <c r="O98" s="10">
        <v>12518000</v>
      </c>
      <c r="P98" s="10">
        <v>12518000</v>
      </c>
    </row>
    <row r="99" spans="1:16" ht="24.95" customHeight="1">
      <c r="A99" s="7" t="s">
        <v>303</v>
      </c>
      <c r="B99" s="6" t="s">
        <v>304</v>
      </c>
      <c r="C99" s="6" t="s">
        <v>269</v>
      </c>
      <c r="D99" s="10" t="s">
        <v>376</v>
      </c>
      <c r="E99" s="10" t="s">
        <v>376</v>
      </c>
      <c r="F99" s="10" t="s">
        <v>376</v>
      </c>
      <c r="G99" s="10" t="s">
        <v>376</v>
      </c>
      <c r="H99" s="10" t="s">
        <v>376</v>
      </c>
      <c r="I99" s="10" t="s">
        <v>376</v>
      </c>
      <c r="J99" s="10" t="s">
        <v>376</v>
      </c>
      <c r="K99" s="10" t="s">
        <v>376</v>
      </c>
      <c r="L99" s="10" t="s">
        <v>376</v>
      </c>
      <c r="M99" s="10" t="s">
        <v>376</v>
      </c>
      <c r="N99" s="10" t="s">
        <v>376</v>
      </c>
      <c r="O99" s="10">
        <v>0</v>
      </c>
      <c r="P99" s="10">
        <v>0</v>
      </c>
    </row>
    <row r="100" spans="1:16" ht="24.95" customHeight="1">
      <c r="A100" s="7" t="s">
        <v>306</v>
      </c>
      <c r="B100" s="6" t="s">
        <v>307</v>
      </c>
      <c r="C100" s="6" t="s">
        <v>269</v>
      </c>
      <c r="D100" s="10" t="s">
        <v>376</v>
      </c>
      <c r="E100" s="10" t="s">
        <v>376</v>
      </c>
      <c r="F100" s="10" t="s">
        <v>376</v>
      </c>
      <c r="G100" s="10" t="s">
        <v>376</v>
      </c>
      <c r="H100" s="10" t="s">
        <v>376</v>
      </c>
      <c r="I100" s="10" t="s">
        <v>376</v>
      </c>
      <c r="J100" s="10" t="s">
        <v>376</v>
      </c>
      <c r="K100" s="10" t="s">
        <v>376</v>
      </c>
      <c r="L100" s="10" t="s">
        <v>376</v>
      </c>
      <c r="M100" s="10" t="s">
        <v>376</v>
      </c>
      <c r="N100" s="10" t="s">
        <v>376</v>
      </c>
      <c r="O100" s="10">
        <v>0</v>
      </c>
      <c r="P100" s="10">
        <v>0</v>
      </c>
    </row>
    <row r="101" spans="1:16" ht="50.1" customHeight="1">
      <c r="A101" s="7" t="s">
        <v>310</v>
      </c>
      <c r="B101" s="6" t="s">
        <v>311</v>
      </c>
      <c r="C101" s="6" t="s">
        <v>269</v>
      </c>
      <c r="D101" s="10">
        <v>100000</v>
      </c>
      <c r="E101" s="10" t="s">
        <v>376</v>
      </c>
      <c r="F101" s="10" t="s">
        <v>376</v>
      </c>
      <c r="G101" s="10" t="s">
        <v>376</v>
      </c>
      <c r="H101" s="10" t="s">
        <v>376</v>
      </c>
      <c r="I101" s="10" t="s">
        <v>376</v>
      </c>
      <c r="J101" s="10" t="s">
        <v>376</v>
      </c>
      <c r="K101" s="10" t="s">
        <v>376</v>
      </c>
      <c r="L101" s="10">
        <v>100000</v>
      </c>
      <c r="M101" s="10" t="s">
        <v>376</v>
      </c>
      <c r="N101" s="10" t="s">
        <v>376</v>
      </c>
      <c r="O101" s="10">
        <v>100000</v>
      </c>
      <c r="P101" s="10">
        <v>100000</v>
      </c>
    </row>
    <row r="102" spans="1:16" ht="24.95" customHeight="1">
      <c r="A102" s="7" t="s">
        <v>314</v>
      </c>
      <c r="B102" s="6" t="s">
        <v>315</v>
      </c>
      <c r="C102" s="6" t="s">
        <v>269</v>
      </c>
      <c r="D102" s="10">
        <v>5000000</v>
      </c>
      <c r="E102" s="10" t="s">
        <v>376</v>
      </c>
      <c r="F102" s="10" t="s">
        <v>376</v>
      </c>
      <c r="G102" s="10" t="s">
        <v>376</v>
      </c>
      <c r="H102" s="10" t="s">
        <v>376</v>
      </c>
      <c r="I102" s="10" t="s">
        <v>376</v>
      </c>
      <c r="J102" s="10" t="s">
        <v>376</v>
      </c>
      <c r="K102" s="10" t="s">
        <v>376</v>
      </c>
      <c r="L102" s="10">
        <v>5000000</v>
      </c>
      <c r="M102" s="10" t="s">
        <v>376</v>
      </c>
      <c r="N102" s="10" t="s">
        <v>376</v>
      </c>
      <c r="O102" s="10">
        <v>5000000</v>
      </c>
      <c r="P102" s="10">
        <v>5000000</v>
      </c>
    </row>
    <row r="103" spans="1:16" ht="24.95" customHeight="1">
      <c r="A103" s="7" t="s">
        <v>318</v>
      </c>
      <c r="B103" s="6" t="s">
        <v>319</v>
      </c>
      <c r="C103" s="6" t="s">
        <v>269</v>
      </c>
      <c r="D103" s="10">
        <v>3350000</v>
      </c>
      <c r="E103" s="10">
        <v>2350000</v>
      </c>
      <c r="F103" s="10" t="s">
        <v>376</v>
      </c>
      <c r="G103" s="10" t="s">
        <v>376</v>
      </c>
      <c r="H103" s="10" t="s">
        <v>376</v>
      </c>
      <c r="I103" s="10" t="s">
        <v>376</v>
      </c>
      <c r="J103" s="10" t="s">
        <v>376</v>
      </c>
      <c r="K103" s="10" t="s">
        <v>376</v>
      </c>
      <c r="L103" s="10">
        <v>1000000</v>
      </c>
      <c r="M103" s="10" t="s">
        <v>376</v>
      </c>
      <c r="N103" s="10" t="s">
        <v>376</v>
      </c>
      <c r="O103" s="10">
        <v>3350000</v>
      </c>
      <c r="P103" s="10">
        <v>3350000</v>
      </c>
    </row>
    <row r="104" spans="1:16" ht="24.95" customHeight="1">
      <c r="A104" s="7" t="s">
        <v>322</v>
      </c>
      <c r="B104" s="6" t="s">
        <v>323</v>
      </c>
      <c r="C104" s="6" t="s">
        <v>269</v>
      </c>
      <c r="D104" s="10">
        <v>5550000</v>
      </c>
      <c r="E104" s="10">
        <v>2550000</v>
      </c>
      <c r="F104" s="10" t="s">
        <v>376</v>
      </c>
      <c r="G104" s="10" t="s">
        <v>376</v>
      </c>
      <c r="H104" s="10" t="s">
        <v>376</v>
      </c>
      <c r="I104" s="10" t="s">
        <v>376</v>
      </c>
      <c r="J104" s="10" t="s">
        <v>376</v>
      </c>
      <c r="K104" s="10" t="s">
        <v>376</v>
      </c>
      <c r="L104" s="10">
        <v>3000000</v>
      </c>
      <c r="M104" s="10" t="s">
        <v>376</v>
      </c>
      <c r="N104" s="10" t="s">
        <v>376</v>
      </c>
      <c r="O104" s="10">
        <v>5550000</v>
      </c>
      <c r="P104" s="10">
        <v>5550000</v>
      </c>
    </row>
    <row r="105" spans="1:16" ht="50.1" customHeight="1">
      <c r="A105" s="7" t="s">
        <v>324</v>
      </c>
      <c r="B105" s="6" t="s">
        <v>325</v>
      </c>
      <c r="C105" s="6" t="s">
        <v>269</v>
      </c>
      <c r="D105" s="10">
        <v>10387657.43</v>
      </c>
      <c r="E105" s="10">
        <v>8387657.4299999997</v>
      </c>
      <c r="F105" s="10" t="s">
        <v>376</v>
      </c>
      <c r="G105" s="10" t="s">
        <v>376</v>
      </c>
      <c r="H105" s="10" t="s">
        <v>376</v>
      </c>
      <c r="I105" s="10" t="s">
        <v>376</v>
      </c>
      <c r="J105" s="10" t="s">
        <v>376</v>
      </c>
      <c r="K105" s="10" t="s">
        <v>376</v>
      </c>
      <c r="L105" s="10">
        <v>2000000</v>
      </c>
      <c r="M105" s="10" t="s">
        <v>376</v>
      </c>
      <c r="N105" s="10" t="s">
        <v>376</v>
      </c>
      <c r="O105" s="10">
        <v>10387657.43</v>
      </c>
      <c r="P105" s="10">
        <v>10387657.43</v>
      </c>
    </row>
    <row r="106" spans="1:16" ht="50.1" customHeight="1">
      <c r="A106" s="7" t="s">
        <v>328</v>
      </c>
      <c r="B106" s="6" t="s">
        <v>329</v>
      </c>
      <c r="C106" s="6" t="s">
        <v>269</v>
      </c>
      <c r="D106" s="10" t="s">
        <v>376</v>
      </c>
      <c r="E106" s="10" t="s">
        <v>376</v>
      </c>
      <c r="F106" s="10" t="s">
        <v>376</v>
      </c>
      <c r="G106" s="10" t="s">
        <v>376</v>
      </c>
      <c r="H106" s="10" t="s">
        <v>376</v>
      </c>
      <c r="I106" s="10" t="s">
        <v>376</v>
      </c>
      <c r="J106" s="10" t="s">
        <v>376</v>
      </c>
      <c r="K106" s="10" t="s">
        <v>376</v>
      </c>
      <c r="L106" s="10" t="s">
        <v>376</v>
      </c>
      <c r="M106" s="10" t="s">
        <v>376</v>
      </c>
      <c r="N106" s="10" t="s">
        <v>376</v>
      </c>
      <c r="O106" s="10">
        <v>0</v>
      </c>
      <c r="P106" s="10">
        <v>0</v>
      </c>
    </row>
    <row r="107" spans="1:16" ht="75" customHeight="1">
      <c r="A107" s="7" t="s">
        <v>330</v>
      </c>
      <c r="B107" s="6" t="s">
        <v>331</v>
      </c>
      <c r="C107" s="6" t="s">
        <v>269</v>
      </c>
      <c r="D107" s="10" t="s">
        <v>376</v>
      </c>
      <c r="E107" s="10" t="s">
        <v>376</v>
      </c>
      <c r="F107" s="10" t="s">
        <v>376</v>
      </c>
      <c r="G107" s="10" t="s">
        <v>376</v>
      </c>
      <c r="H107" s="10" t="s">
        <v>376</v>
      </c>
      <c r="I107" s="10" t="s">
        <v>376</v>
      </c>
      <c r="J107" s="10" t="s">
        <v>376</v>
      </c>
      <c r="K107" s="10" t="s">
        <v>376</v>
      </c>
      <c r="L107" s="10" t="s">
        <v>376</v>
      </c>
      <c r="M107" s="10" t="s">
        <v>376</v>
      </c>
      <c r="N107" s="10" t="s">
        <v>376</v>
      </c>
      <c r="O107" s="10">
        <v>0</v>
      </c>
      <c r="P107" s="10">
        <v>0</v>
      </c>
    </row>
    <row r="108" spans="1:16" ht="50.1" customHeight="1">
      <c r="A108" s="7" t="s">
        <v>333</v>
      </c>
      <c r="B108" s="6" t="s">
        <v>334</v>
      </c>
      <c r="C108" s="6" t="s">
        <v>335</v>
      </c>
      <c r="D108" s="10" t="s">
        <v>376</v>
      </c>
      <c r="E108" s="10" t="s">
        <v>376</v>
      </c>
      <c r="F108" s="10" t="s">
        <v>376</v>
      </c>
      <c r="G108" s="10" t="s">
        <v>376</v>
      </c>
      <c r="H108" s="10" t="s">
        <v>376</v>
      </c>
      <c r="I108" s="10" t="s">
        <v>376</v>
      </c>
      <c r="J108" s="10" t="s">
        <v>376</v>
      </c>
      <c r="K108" s="10" t="s">
        <v>376</v>
      </c>
      <c r="L108" s="10" t="s">
        <v>376</v>
      </c>
      <c r="M108" s="10" t="s">
        <v>376</v>
      </c>
      <c r="N108" s="10" t="s">
        <v>376</v>
      </c>
      <c r="O108" s="10">
        <v>0</v>
      </c>
      <c r="P108" s="10">
        <v>0</v>
      </c>
    </row>
    <row r="109" spans="1:16" ht="63" customHeight="1">
      <c r="A109" s="7" t="s">
        <v>336</v>
      </c>
      <c r="B109" s="6" t="s">
        <v>337</v>
      </c>
      <c r="C109" s="6" t="s">
        <v>338</v>
      </c>
      <c r="D109" s="10" t="s">
        <v>376</v>
      </c>
      <c r="E109" s="10" t="s">
        <v>376</v>
      </c>
      <c r="F109" s="10" t="s">
        <v>376</v>
      </c>
      <c r="G109" s="10" t="s">
        <v>376</v>
      </c>
      <c r="H109" s="10" t="s">
        <v>376</v>
      </c>
      <c r="I109" s="10" t="s">
        <v>376</v>
      </c>
      <c r="J109" s="10" t="s">
        <v>376</v>
      </c>
      <c r="K109" s="10" t="s">
        <v>376</v>
      </c>
      <c r="L109" s="10" t="s">
        <v>376</v>
      </c>
      <c r="M109" s="10" t="s">
        <v>376</v>
      </c>
      <c r="N109" s="10" t="s">
        <v>376</v>
      </c>
      <c r="O109" s="10">
        <v>0</v>
      </c>
      <c r="P109" s="10">
        <v>0</v>
      </c>
    </row>
    <row r="110" spans="1:16" ht="50.1" customHeight="1">
      <c r="A110" s="7" t="s">
        <v>339</v>
      </c>
      <c r="B110" s="6" t="s">
        <v>340</v>
      </c>
      <c r="C110" s="6" t="s">
        <v>341</v>
      </c>
      <c r="D110" s="10" t="s">
        <v>376</v>
      </c>
      <c r="E110" s="10" t="s">
        <v>376</v>
      </c>
      <c r="F110" s="10" t="s">
        <v>376</v>
      </c>
      <c r="G110" s="10" t="s">
        <v>376</v>
      </c>
      <c r="H110" s="10" t="s">
        <v>376</v>
      </c>
      <c r="I110" s="10" t="s">
        <v>376</v>
      </c>
      <c r="J110" s="10" t="s">
        <v>376</v>
      </c>
      <c r="K110" s="10" t="s">
        <v>376</v>
      </c>
      <c r="L110" s="10" t="s">
        <v>376</v>
      </c>
      <c r="M110" s="10" t="s">
        <v>376</v>
      </c>
      <c r="N110" s="10" t="s">
        <v>376</v>
      </c>
      <c r="O110" s="10">
        <v>0</v>
      </c>
      <c r="P110" s="10">
        <v>0</v>
      </c>
    </row>
    <row r="111" spans="1:16" ht="24.95" customHeight="1">
      <c r="A111" s="7" t="s">
        <v>342</v>
      </c>
      <c r="B111" s="6" t="s">
        <v>343</v>
      </c>
      <c r="C111" s="6" t="s">
        <v>344</v>
      </c>
      <c r="D111" s="10">
        <v>28475000</v>
      </c>
      <c r="E111" s="10">
        <v>20600000</v>
      </c>
      <c r="F111" s="10" t="s">
        <v>376</v>
      </c>
      <c r="G111" s="10" t="s">
        <v>376</v>
      </c>
      <c r="H111" s="10" t="s">
        <v>376</v>
      </c>
      <c r="I111" s="10" t="s">
        <v>376</v>
      </c>
      <c r="J111" s="10" t="s">
        <v>376</v>
      </c>
      <c r="K111" s="10" t="s">
        <v>376</v>
      </c>
      <c r="L111" s="10">
        <v>7875000</v>
      </c>
      <c r="M111" s="10" t="s">
        <v>376</v>
      </c>
      <c r="N111" s="10" t="s">
        <v>376</v>
      </c>
      <c r="O111" s="10">
        <v>28475000</v>
      </c>
      <c r="P111" s="10">
        <v>28475000</v>
      </c>
    </row>
    <row r="112" spans="1:16" ht="24.95" customHeight="1">
      <c r="A112" s="7" t="s">
        <v>345</v>
      </c>
      <c r="B112" s="6" t="s">
        <v>346</v>
      </c>
      <c r="C112" s="6" t="s">
        <v>347</v>
      </c>
      <c r="D112" s="10" t="s">
        <v>376</v>
      </c>
      <c r="E112" s="10" t="s">
        <v>376</v>
      </c>
      <c r="F112" s="10" t="s">
        <v>376</v>
      </c>
      <c r="G112" s="10" t="s">
        <v>376</v>
      </c>
      <c r="H112" s="10" t="s">
        <v>376</v>
      </c>
      <c r="I112" s="10" t="s">
        <v>376</v>
      </c>
      <c r="J112" s="10" t="s">
        <v>376</v>
      </c>
      <c r="K112" s="10" t="s">
        <v>376</v>
      </c>
      <c r="L112" s="10" t="s">
        <v>376</v>
      </c>
      <c r="M112" s="10" t="s">
        <v>376</v>
      </c>
      <c r="N112" s="10" t="s">
        <v>376</v>
      </c>
      <c r="O112" s="10">
        <v>0</v>
      </c>
      <c r="P112" s="10">
        <v>0</v>
      </c>
    </row>
    <row r="113" spans="1:16" ht="38.1" customHeight="1">
      <c r="A113" s="7" t="s">
        <v>348</v>
      </c>
      <c r="B113" s="6" t="s">
        <v>349</v>
      </c>
      <c r="C113" s="6"/>
      <c r="D113" s="10" t="s">
        <v>376</v>
      </c>
      <c r="E113" s="10" t="s">
        <v>376</v>
      </c>
      <c r="F113" s="10" t="s">
        <v>376</v>
      </c>
      <c r="G113" s="10" t="s">
        <v>376</v>
      </c>
      <c r="H113" s="10" t="s">
        <v>376</v>
      </c>
      <c r="I113" s="10" t="s">
        <v>376</v>
      </c>
      <c r="J113" s="10" t="s">
        <v>376</v>
      </c>
      <c r="K113" s="10" t="s">
        <v>376</v>
      </c>
      <c r="L113" s="10" t="s">
        <v>376</v>
      </c>
      <c r="M113" s="10" t="s">
        <v>376</v>
      </c>
      <c r="N113" s="10" t="s">
        <v>376</v>
      </c>
      <c r="O113" s="10">
        <v>0</v>
      </c>
      <c r="P113" s="10">
        <v>0</v>
      </c>
    </row>
    <row r="114" spans="1:16" ht="24.95" customHeight="1">
      <c r="A114" s="7" t="s">
        <v>350</v>
      </c>
      <c r="B114" s="6" t="s">
        <v>351</v>
      </c>
      <c r="C114" s="6"/>
      <c r="D114" s="10" t="s">
        <v>376</v>
      </c>
      <c r="E114" s="10" t="s">
        <v>376</v>
      </c>
      <c r="F114" s="10" t="s">
        <v>376</v>
      </c>
      <c r="G114" s="10" t="s">
        <v>376</v>
      </c>
      <c r="H114" s="10" t="s">
        <v>376</v>
      </c>
      <c r="I114" s="10" t="s">
        <v>376</v>
      </c>
      <c r="J114" s="10" t="s">
        <v>376</v>
      </c>
      <c r="K114" s="10" t="s">
        <v>376</v>
      </c>
      <c r="L114" s="10" t="s">
        <v>376</v>
      </c>
      <c r="M114" s="10" t="s">
        <v>376</v>
      </c>
      <c r="N114" s="10" t="s">
        <v>376</v>
      </c>
      <c r="O114" s="10">
        <v>0</v>
      </c>
      <c r="P114" s="10">
        <v>0</v>
      </c>
    </row>
    <row r="115" spans="1:16" ht="24.95" customHeight="1">
      <c r="A115" s="7" t="s">
        <v>352</v>
      </c>
      <c r="B115" s="6" t="s">
        <v>353</v>
      </c>
      <c r="C115" s="6"/>
      <c r="D115" s="10" t="s">
        <v>376</v>
      </c>
      <c r="E115" s="10" t="s">
        <v>376</v>
      </c>
      <c r="F115" s="10" t="s">
        <v>376</v>
      </c>
      <c r="G115" s="10" t="s">
        <v>376</v>
      </c>
      <c r="H115" s="10" t="s">
        <v>376</v>
      </c>
      <c r="I115" s="10" t="s">
        <v>376</v>
      </c>
      <c r="J115" s="10" t="s">
        <v>376</v>
      </c>
      <c r="K115" s="10" t="s">
        <v>376</v>
      </c>
      <c r="L115" s="10" t="s">
        <v>376</v>
      </c>
      <c r="M115" s="10" t="s">
        <v>376</v>
      </c>
      <c r="N115" s="10" t="s">
        <v>376</v>
      </c>
      <c r="O115" s="10">
        <v>0</v>
      </c>
      <c r="P115" s="10">
        <v>0</v>
      </c>
    </row>
    <row r="116" spans="1:16" ht="24.95" customHeight="1">
      <c r="A116" s="7" t="s">
        <v>354</v>
      </c>
      <c r="B116" s="6" t="s">
        <v>355</v>
      </c>
      <c r="C116" s="6" t="s">
        <v>95</v>
      </c>
      <c r="D116" s="10">
        <v>4554866.2</v>
      </c>
      <c r="E116" s="10">
        <v>0</v>
      </c>
      <c r="F116" s="10" t="s">
        <v>376</v>
      </c>
      <c r="G116" s="10">
        <v>4554866.2</v>
      </c>
      <c r="H116" s="10" t="s">
        <v>376</v>
      </c>
      <c r="I116" s="10" t="s">
        <v>376</v>
      </c>
      <c r="J116" s="10" t="s">
        <v>376</v>
      </c>
      <c r="K116" s="10" t="s">
        <v>376</v>
      </c>
      <c r="L116" s="10">
        <v>0</v>
      </c>
      <c r="M116" s="10" t="s">
        <v>376</v>
      </c>
      <c r="N116" s="10" t="s">
        <v>376</v>
      </c>
      <c r="O116" s="10">
        <v>0</v>
      </c>
      <c r="P116" s="10">
        <v>0</v>
      </c>
    </row>
    <row r="117" spans="1:16" ht="38.1" customHeight="1">
      <c r="A117" s="7" t="s">
        <v>356</v>
      </c>
      <c r="B117" s="6" t="s">
        <v>357</v>
      </c>
      <c r="C117" s="6" t="s">
        <v>358</v>
      </c>
      <c r="D117" s="10">
        <v>4554866.2</v>
      </c>
      <c r="E117" s="10" t="s">
        <v>376</v>
      </c>
      <c r="F117" s="10" t="s">
        <v>376</v>
      </c>
      <c r="G117" s="10">
        <v>4554866.2</v>
      </c>
      <c r="H117" s="10" t="s">
        <v>376</v>
      </c>
      <c r="I117" s="10" t="s">
        <v>376</v>
      </c>
      <c r="J117" s="10" t="s">
        <v>376</v>
      </c>
      <c r="K117" s="10" t="s">
        <v>376</v>
      </c>
      <c r="L117" s="10" t="s">
        <v>376</v>
      </c>
      <c r="M117" s="10" t="s">
        <v>376</v>
      </c>
      <c r="N117" s="10" t="s">
        <v>376</v>
      </c>
      <c r="O117" s="10">
        <v>0</v>
      </c>
      <c r="P117" s="10">
        <v>0</v>
      </c>
    </row>
    <row r="118" spans="1:16" ht="24.95" customHeight="1">
      <c r="A118" s="7" t="s">
        <v>359</v>
      </c>
      <c r="B118" s="6" t="s">
        <v>360</v>
      </c>
      <c r="C118" s="6" t="s">
        <v>358</v>
      </c>
      <c r="D118" s="10">
        <v>0</v>
      </c>
      <c r="E118" s="10">
        <v>0</v>
      </c>
      <c r="F118" s="10" t="s">
        <v>376</v>
      </c>
      <c r="G118" s="10" t="s">
        <v>376</v>
      </c>
      <c r="H118" s="10" t="s">
        <v>376</v>
      </c>
      <c r="I118" s="10" t="s">
        <v>376</v>
      </c>
      <c r="J118" s="10" t="s">
        <v>376</v>
      </c>
      <c r="K118" s="10" t="s">
        <v>376</v>
      </c>
      <c r="L118" s="10" t="s">
        <v>376</v>
      </c>
      <c r="M118" s="10" t="s">
        <v>376</v>
      </c>
      <c r="N118" s="10" t="s">
        <v>376</v>
      </c>
      <c r="O118" s="10">
        <v>0</v>
      </c>
      <c r="P118" s="10">
        <v>0</v>
      </c>
    </row>
  </sheetData>
  <sheetProtection password="C692" sheet="1" objects="1" scenarios="1"/>
  <mergeCells count="16">
    <mergeCell ref="A2:P2"/>
    <mergeCell ref="A4:A8"/>
    <mergeCell ref="B4:B8"/>
    <mergeCell ref="C4:C8"/>
    <mergeCell ref="D4:P4"/>
    <mergeCell ref="D5:N5"/>
    <mergeCell ref="O5:P5"/>
    <mergeCell ref="D6:D8"/>
    <mergeCell ref="E6:N6"/>
    <mergeCell ref="E7:F7"/>
    <mergeCell ref="G7:H7"/>
    <mergeCell ref="I7:I8"/>
    <mergeCell ref="J7:K7"/>
    <mergeCell ref="L7:N7"/>
    <mergeCell ref="O7:O8"/>
    <mergeCell ref="P7:P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&amp;K00-00922229.NOB.36796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ПФХД</vt:lpstr>
      <vt:lpstr>Раздел 1</vt:lpstr>
      <vt:lpstr>Детализация по КФО</vt:lpstr>
      <vt:lpstr>Раздел 2</vt:lpstr>
      <vt:lpstr>Обоснования (111)</vt:lpstr>
      <vt:lpstr>Обоснования (100,300,850)</vt:lpstr>
      <vt:lpstr>Обоснования (242,244,247)</vt:lpstr>
      <vt:lpstr>Обоснования доходов</vt:lpstr>
      <vt:lpstr>Справочно</vt:lpstr>
      <vt:lpstr>Анализ ФОТ</vt:lpstr>
      <vt:lpstr>Лист согласования</vt:lpstr>
      <vt:lpstr>Протокол изменений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Бухгалтер2</dc:creator>
  <cp:lastModifiedBy>Бухгалтер2</cp:lastModifiedBy>
  <cp:lastPrinted>2022-02-14T10:20:54Z</cp:lastPrinted>
  <dcterms:created xsi:type="dcterms:W3CDTF">2022-01-24T05:43:12Z</dcterms:created>
  <dcterms:modified xsi:type="dcterms:W3CDTF">2022-02-14T10:21:42Z</dcterms:modified>
</cp:coreProperties>
</file>